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29"/>
  <workbookPr/>
  <mc:AlternateContent xmlns:mc="http://schemas.openxmlformats.org/markup-compatibility/2006">
    <mc:Choice Requires="x15">
      <x15ac:absPath xmlns:x15ac="http://schemas.microsoft.com/office/spreadsheetml/2010/11/ac" url="W:\ETC\Produkten\Snip\2018\"/>
    </mc:Choice>
  </mc:AlternateContent>
  <bookViews>
    <workbookView xWindow="360" yWindow="315" windowWidth="12120" windowHeight="8640"/>
  </bookViews>
  <sheets>
    <sheet name="2018" sheetId="1" r:id="rId1"/>
    <sheet name="Opbouw" sheetId="2" r:id="rId2"/>
    <sheet name="Vervaltermijnen" sheetId="4" r:id="rId3"/>
    <sheet name="Instellingen" sheetId="3" state="hidden" r:id="rId4"/>
  </sheets>
  <definedNames>
    <definedName name="Afdeling">Opbouw!$J$28</definedName>
    <definedName name="_xlnm.Print_Area" localSheetId="1">Opbouw!$A$1:$AD$69</definedName>
    <definedName name="_xlnm.Print_Area" localSheetId="2">Vervaltermijnen!$A$1:$X$39</definedName>
    <definedName name="_xlnm.Print_Titles" localSheetId="1">Opbouw!$1:$7</definedName>
    <definedName name="Akkoord">Instellingen!$E$11</definedName>
    <definedName name="Bedrijf">Opbouw!$J$11</definedName>
    <definedName name="Begin">Opbouw!$J$34</definedName>
    <definedName name="begin_jaar">Instellingen!$E$16</definedName>
    <definedName name="Compensatieuren">Opbouw!$J$37</definedName>
    <definedName name="Copyright">Instellingen!$C$5</definedName>
    <definedName name="dagen_jaar">Instellingen!$E$18</definedName>
    <definedName name="eind_jaar">Instellingen!$E$17</definedName>
    <definedName name="Extraopbouw">Opbouw!$J$36</definedName>
    <definedName name="factorjaar">Opbouw!$AA$31</definedName>
    <definedName name="Jaar">Instellingen!$E$8</definedName>
    <definedName name="jaarkort">Instellingen!$E$9</definedName>
    <definedName name="Opbouw">Opbouw!$J$35</definedName>
    <definedName name="opgenomen">'2018'!$AM$14</definedName>
    <definedName name="urenperdag">Opbouw!$T$15</definedName>
    <definedName name="urenperweek">Opbouw!$T$17</definedName>
    <definedName name="Vestiging">Opbouw!$J$27</definedName>
    <definedName name="vorigjaar">Instellingen!$E$7</definedName>
    <definedName name="vrijedagen">Opbouw!$J$39</definedName>
    <definedName name="Werknemer">Opbouw!$J$25</definedName>
    <definedName name="Werknemersnaam">Opbouw!$J$26</definedName>
  </definedNames>
  <calcPr calcId="171027"/>
  <fileRecoveryPr autoRecover="0"/>
</workbook>
</file>

<file path=xl/calcChain.xml><?xml version="1.0" encoding="utf-8"?>
<calcChain xmlns="http://schemas.openxmlformats.org/spreadsheetml/2006/main">
  <c r="AN24" i="1" l="1"/>
  <c r="O18" i="4"/>
  <c r="O17" i="4"/>
  <c r="O16" i="4"/>
  <c r="O15" i="4"/>
  <c r="O13" i="4"/>
  <c r="O12" i="4"/>
  <c r="K18" i="4"/>
  <c r="K17" i="4"/>
  <c r="K16" i="4"/>
  <c r="K15" i="4"/>
  <c r="K13" i="4"/>
  <c r="K12" i="4"/>
  <c r="J19" i="4"/>
  <c r="J18" i="4"/>
  <c r="J17" i="4"/>
  <c r="J16" i="4"/>
  <c r="J15" i="4"/>
  <c r="J14" i="4"/>
  <c r="J13" i="4"/>
  <c r="J12" i="4"/>
  <c r="F17" i="4"/>
  <c r="J34" i="2" s="1"/>
  <c r="D17" i="4"/>
  <c r="D19" i="4"/>
  <c r="O14" i="4" s="1"/>
  <c r="C6" i="4"/>
  <c r="J8" i="4"/>
  <c r="I6" i="4"/>
  <c r="C5" i="3"/>
  <c r="R68" i="2" s="1"/>
  <c r="C32" i="2"/>
  <c r="E18" i="3"/>
  <c r="U31" i="2" s="1"/>
  <c r="Z31" i="2"/>
  <c r="Z30" i="2"/>
  <c r="N31" i="2"/>
  <c r="C31" i="2"/>
  <c r="J20" i="2"/>
  <c r="T17" i="2"/>
  <c r="V17" i="2" s="1"/>
  <c r="J17" i="2"/>
  <c r="AN25" i="1"/>
  <c r="H15" i="1"/>
  <c r="AN23" i="1"/>
  <c r="AN21" i="1"/>
  <c r="AN22" i="1"/>
  <c r="AN26" i="1"/>
  <c r="AN27" i="1"/>
  <c r="AN28" i="1"/>
  <c r="AN29" i="1"/>
  <c r="AN30" i="1"/>
  <c r="AN31" i="1"/>
  <c r="AN32" i="1"/>
  <c r="Z67" i="2"/>
  <c r="J37" i="2" s="1"/>
  <c r="AF14" i="1"/>
  <c r="O36" i="2"/>
  <c r="H36" i="1"/>
  <c r="AC36" i="1" s="1"/>
  <c r="C34" i="2"/>
  <c r="AE8" i="1"/>
  <c r="AF13" i="1"/>
  <c r="AF11" i="1"/>
  <c r="AF10" i="1"/>
  <c r="H14" i="1"/>
  <c r="H13" i="1"/>
  <c r="H12" i="1"/>
  <c r="H10" i="1"/>
  <c r="C39" i="2"/>
  <c r="T19" i="2" l="1"/>
  <c r="O19" i="4"/>
  <c r="G25" i="4"/>
  <c r="J31" i="2"/>
  <c r="AA31" i="2" s="1"/>
  <c r="J32" i="2" s="1"/>
  <c r="J35" i="2" s="1"/>
  <c r="AQ11" i="1" s="1"/>
  <c r="O34" i="2"/>
  <c r="AQ10" i="1"/>
  <c r="AM10" i="1"/>
  <c r="O37" i="2"/>
  <c r="AM12" i="1"/>
  <c r="AQ12" i="1"/>
  <c r="M19" i="2"/>
  <c r="AM14" i="1"/>
  <c r="L8" i="4" s="1"/>
  <c r="L12" i="4" s="1"/>
  <c r="N12" i="4" s="1"/>
  <c r="P21" i="2"/>
  <c r="AC40" i="2"/>
  <c r="O33" i="1"/>
  <c r="P22" i="4"/>
  <c r="F19" i="4" l="1"/>
  <c r="F23" i="4" s="1"/>
  <c r="J25" i="4" s="1"/>
  <c r="J24" i="4" s="1"/>
  <c r="J39" i="2"/>
  <c r="AM13" i="1" s="1"/>
  <c r="AM11" i="1"/>
  <c r="AQ14" i="1"/>
  <c r="O35" i="2"/>
  <c r="M12" i="4"/>
  <c r="O39" i="2" l="1"/>
  <c r="AQ13" i="1"/>
  <c r="AQ15" i="1" s="1"/>
  <c r="F20" i="4"/>
  <c r="K14" i="4" s="1"/>
  <c r="L13" i="4"/>
  <c r="N13" i="4" s="1"/>
  <c r="AM15" i="1"/>
  <c r="AP21" i="1"/>
  <c r="F21" i="4" l="1"/>
  <c r="K19" i="4" s="1"/>
  <c r="K21" i="4" s="1"/>
  <c r="M13" i="4"/>
  <c r="AP22" i="1"/>
  <c r="AR21" i="1"/>
  <c r="L14" i="4" l="1"/>
  <c r="N14" i="4" s="1"/>
  <c r="AP23" i="1"/>
  <c r="AR22" i="1"/>
  <c r="M14" i="4" l="1"/>
  <c r="L15" i="4" s="1"/>
  <c r="M15" i="4" s="1"/>
  <c r="L16" i="4" s="1"/>
  <c r="N16" i="4" s="1"/>
  <c r="AR23" i="1"/>
  <c r="AP24" i="1"/>
  <c r="N15" i="4" l="1"/>
  <c r="M16" i="4"/>
  <c r="L17" i="4" s="1"/>
  <c r="M17" i="4" s="1"/>
  <c r="AR24" i="1"/>
  <c r="AP25" i="1"/>
  <c r="L18" i="4" l="1"/>
  <c r="N18" i="4" s="1"/>
  <c r="N17" i="4"/>
  <c r="AR25" i="1"/>
  <c r="AP26" i="1"/>
  <c r="M18" i="4" l="1"/>
  <c r="L19" i="4" s="1"/>
  <c r="AP27" i="1"/>
  <c r="AR26" i="1"/>
  <c r="N19" i="4" l="1"/>
  <c r="N21" i="4" s="1"/>
  <c r="L21" i="4"/>
  <c r="AP28" i="1"/>
  <c r="AR27" i="1"/>
  <c r="M19" i="4"/>
  <c r="AP29" i="1" l="1"/>
  <c r="AR28" i="1"/>
  <c r="AP30" i="1" l="1"/>
  <c r="AR29" i="1"/>
  <c r="AR30" i="1" l="1"/>
  <c r="AP31" i="1"/>
  <c r="AR31" i="1" l="1"/>
  <c r="AP32" i="1"/>
  <c r="AR32" i="1" s="1"/>
</calcChain>
</file>

<file path=xl/comments1.xml><?xml version="1.0" encoding="utf-8"?>
<comments xmlns="http://schemas.openxmlformats.org/spreadsheetml/2006/main">
  <authors>
    <author>Erik</author>
    <author>Easy Template User</author>
    <author>erik</author>
  </authors>
  <commentList>
    <comment ref="F21" authorId="0" shapeId="0">
      <text>
        <r>
          <rPr>
            <b/>
            <sz val="8"/>
            <color indexed="81"/>
            <rFont val="Tahoma"/>
            <family val="2"/>
          </rPr>
          <t>Nieuwjaarsdag</t>
        </r>
        <r>
          <rPr>
            <sz val="8"/>
            <color indexed="81"/>
            <rFont val="Tahoma"/>
            <family val="2"/>
          </rPr>
          <t xml:space="preserve">
</t>
        </r>
      </text>
    </comment>
    <comment ref="F24" authorId="0" shapeId="0">
      <text>
        <r>
          <rPr>
            <b/>
            <sz val="8"/>
            <color indexed="81"/>
            <rFont val="Tahoma"/>
            <family val="2"/>
          </rPr>
          <t>1e paasdag</t>
        </r>
        <r>
          <rPr>
            <sz val="8"/>
            <color indexed="81"/>
            <rFont val="Tahoma"/>
            <family val="2"/>
          </rPr>
          <t xml:space="preserve">
</t>
        </r>
      </text>
    </comment>
    <comment ref="G24" authorId="1" shapeId="0">
      <text>
        <r>
          <rPr>
            <b/>
            <sz val="8"/>
            <color indexed="81"/>
            <rFont val="Tahoma"/>
            <family val="2"/>
          </rPr>
          <t>Tweede Paasdag</t>
        </r>
      </text>
    </comment>
    <comment ref="AF24" authorId="2" shapeId="0">
      <text>
        <r>
          <rPr>
            <b/>
            <sz val="9"/>
            <color indexed="81"/>
            <rFont val="Tahoma"/>
            <family val="2"/>
          </rPr>
          <t>Koningsdag</t>
        </r>
        <r>
          <rPr>
            <sz val="9"/>
            <color indexed="81"/>
            <rFont val="Tahoma"/>
            <family val="2"/>
          </rPr>
          <t xml:space="preserve">
</t>
        </r>
      </text>
    </comment>
    <comment ref="O25" authorId="1" shapeId="0">
      <text>
        <r>
          <rPr>
            <b/>
            <sz val="8"/>
            <color indexed="81"/>
            <rFont val="Tahoma"/>
            <family val="2"/>
          </rPr>
          <t>Hemelvaart</t>
        </r>
      </text>
    </comment>
    <comment ref="Y25" authorId="1" shapeId="0">
      <text>
        <r>
          <rPr>
            <b/>
            <sz val="8"/>
            <color indexed="81"/>
            <rFont val="Tahoma"/>
            <family val="2"/>
          </rPr>
          <t>1e pinkesterdag</t>
        </r>
        <r>
          <rPr>
            <sz val="8"/>
            <color indexed="81"/>
            <rFont val="Tahoma"/>
            <family val="2"/>
          </rPr>
          <t xml:space="preserve">
</t>
        </r>
      </text>
    </comment>
    <comment ref="Z25" authorId="1" shapeId="0">
      <text>
        <r>
          <rPr>
            <b/>
            <sz val="8"/>
            <color indexed="81"/>
            <rFont val="Tahoma"/>
            <family val="2"/>
          </rPr>
          <t>Tweede Pinksterdag</t>
        </r>
      </text>
    </comment>
    <comment ref="AD32" authorId="1" shapeId="0">
      <text>
        <r>
          <rPr>
            <b/>
            <sz val="8"/>
            <color indexed="81"/>
            <rFont val="Tahoma"/>
            <family val="2"/>
          </rPr>
          <t>Eerste kerstdag</t>
        </r>
      </text>
    </comment>
    <comment ref="AE32" authorId="1" shapeId="0">
      <text>
        <r>
          <rPr>
            <b/>
            <sz val="8"/>
            <color indexed="81"/>
            <rFont val="Tahoma"/>
            <family val="2"/>
          </rPr>
          <t>Tweede kerstdag</t>
        </r>
      </text>
    </comment>
  </commentList>
</comments>
</file>

<file path=xl/comments2.xml><?xml version="1.0" encoding="utf-8"?>
<comments xmlns="http://schemas.openxmlformats.org/spreadsheetml/2006/main">
  <authors>
    <author>André Kooy</author>
  </authors>
  <commentList>
    <comment ref="C14" authorId="0" shapeId="0">
      <text>
        <r>
          <rPr>
            <b/>
            <sz val="8"/>
            <color indexed="81"/>
            <rFont val="Tahoma"/>
            <family val="2"/>
          </rPr>
          <t>Standaard aantal werkdagen per week</t>
        </r>
      </text>
    </comment>
    <comment ref="C15" authorId="0" shapeId="0">
      <text>
        <r>
          <rPr>
            <b/>
            <sz val="8"/>
            <color indexed="81"/>
            <rFont val="Tahoma"/>
            <family val="2"/>
          </rPr>
          <t>Standaard aantal werkuren per dag</t>
        </r>
      </text>
    </comment>
    <comment ref="C19" authorId="0" shapeId="0">
      <text>
        <r>
          <rPr>
            <b/>
            <sz val="8"/>
            <color indexed="81"/>
            <rFont val="Tahoma"/>
            <family val="2"/>
          </rPr>
          <t>Aantal vrije dagen bij Full-time dienstverband</t>
        </r>
        <r>
          <rPr>
            <sz val="8"/>
            <color indexed="81"/>
            <rFont val="Tahoma"/>
            <family val="2"/>
          </rPr>
          <t xml:space="preserve">
</t>
        </r>
      </text>
    </comment>
  </commentList>
</comments>
</file>

<file path=xl/sharedStrings.xml><?xml version="1.0" encoding="utf-8"?>
<sst xmlns="http://schemas.openxmlformats.org/spreadsheetml/2006/main" count="136" uniqueCount="97">
  <si>
    <t>http://www.easytemplate.nl</t>
  </si>
  <si>
    <t>E-mail: info@easytemplate.nl</t>
  </si>
  <si>
    <t>September</t>
  </si>
  <si>
    <t>Januari</t>
  </si>
  <si>
    <t>Februari</t>
  </si>
  <si>
    <t>Maart</t>
  </si>
  <si>
    <t>April</t>
  </si>
  <si>
    <t>Mei</t>
  </si>
  <si>
    <t>Juni</t>
  </si>
  <si>
    <t>Juli</t>
  </si>
  <si>
    <t>Augustus</t>
  </si>
  <si>
    <t>Oktober</t>
  </si>
  <si>
    <t>November</t>
  </si>
  <si>
    <t>December</t>
  </si>
  <si>
    <t>Maand</t>
  </si>
  <si>
    <t>Totaal maand</t>
  </si>
  <si>
    <t>Saldo uren</t>
  </si>
  <si>
    <t>X</t>
  </si>
  <si>
    <t>Bedrijf</t>
  </si>
  <si>
    <t>Werknemer nr.</t>
  </si>
  <si>
    <t>Naam</t>
  </si>
  <si>
    <t>Vestiging</t>
  </si>
  <si>
    <t>Dagen</t>
  </si>
  <si>
    <t>Uren</t>
  </si>
  <si>
    <t>Personeelsgegevens</t>
  </si>
  <si>
    <t>Werknemersnr.</t>
  </si>
  <si>
    <t>Dagen per week</t>
  </si>
  <si>
    <t>Uren per dag</t>
  </si>
  <si>
    <t>Bedrijfsnaam</t>
  </si>
  <si>
    <t>Afdeling</t>
  </si>
  <si>
    <t>Saldo dagen</t>
  </si>
  <si>
    <t>Instellingen bedrijf</t>
  </si>
  <si>
    <t>Instellingen werknemer</t>
  </si>
  <si>
    <t>Standaard vrije dagen</t>
  </si>
  <si>
    <t>Extra compensatiedagen</t>
  </si>
  <si>
    <t>Datum</t>
  </si>
  <si>
    <t>Reden</t>
  </si>
  <si>
    <t>Extra uren</t>
  </si>
  <si>
    <t>Uur</t>
  </si>
  <si>
    <t>Standaard extra vrije dagen</t>
  </si>
  <si>
    <t>Compensatieuren</t>
  </si>
  <si>
    <t>Dag(en)</t>
  </si>
  <si>
    <t>Bij : compensatie-uren</t>
  </si>
  <si>
    <t xml:space="preserve">Datum: </t>
  </si>
  <si>
    <t>Handtekening werknemer:</t>
  </si>
  <si>
    <t>Jan Jansen</t>
  </si>
  <si>
    <t>Amsterdam</t>
  </si>
  <si>
    <t>Verkoop</t>
  </si>
  <si>
    <t>Totaal compensatie uren</t>
  </si>
  <si>
    <t>Accoord personeelszaken/bedrijfsverantwoordelijke</t>
  </si>
  <si>
    <t>Accoord werknemer</t>
  </si>
  <si>
    <t>Handtekening</t>
  </si>
  <si>
    <t>Jaartal</t>
  </si>
  <si>
    <t>Jaar kort</t>
  </si>
  <si>
    <t>Vorigjaar</t>
  </si>
  <si>
    <t>Instellingen</t>
  </si>
  <si>
    <t>Akkoord</t>
  </si>
  <si>
    <t>Gegevens bedrijf</t>
  </si>
  <si>
    <t>Uren per week</t>
  </si>
  <si>
    <t>Weekend</t>
  </si>
  <si>
    <t>Niet bestaande dag</t>
  </si>
  <si>
    <t>Feestdag</t>
  </si>
  <si>
    <t>Easy Template</t>
  </si>
  <si>
    <t xml:space="preserve">Easy Template </t>
  </si>
  <si>
    <t>Saldo</t>
  </si>
  <si>
    <t>Gegevens werknemer</t>
  </si>
  <si>
    <t>Aantal vrije dagen</t>
  </si>
  <si>
    <t>Aantal vrije uren</t>
  </si>
  <si>
    <t>Uit dienst per</t>
  </si>
  <si>
    <t>Berekening in/uit dienst</t>
  </si>
  <si>
    <t>Begin jaar</t>
  </si>
  <si>
    <t>Eind jaar</t>
  </si>
  <si>
    <t>Totaal dagen</t>
  </si>
  <si>
    <t>Totaal</t>
  </si>
  <si>
    <t>Overzicht saldo vakantie-uren per jaar en vervaldatum</t>
  </si>
  <si>
    <t>In deze velden worden gegevens door u ingevuld, indien van toepassing</t>
  </si>
  <si>
    <t>In deze velden worden geen gegevens ingevuld</t>
  </si>
  <si>
    <t>Twitter:</t>
  </si>
  <si>
    <t>easytemplateNL</t>
  </si>
  <si>
    <t>E-mail</t>
  </si>
  <si>
    <t>info@easytemplate.nl</t>
  </si>
  <si>
    <t>Website</t>
  </si>
  <si>
    <t>www.easytemplate.nl</t>
  </si>
  <si>
    <t>Easy Template B.V.</t>
  </si>
  <si>
    <r>
      <rPr>
        <b/>
        <u/>
        <sz val="8"/>
        <rFont val="Verdana"/>
        <family val="2"/>
      </rPr>
      <t>Toelichting overzicht vervaldatums per jaar</t>
    </r>
    <r>
      <rPr>
        <sz val="8"/>
        <rFont val="Verdana"/>
        <family val="2"/>
      </rPr>
      <t xml:space="preserve">
Dit overzicht is speciaal gemaakt voor het toedelen van de verlofuren naar de diverse jaren.
Per 01-01-2012 stelt de wet andere eisen aan de verlofregistratie. Verlofdagen kennen verschillende vervaldatums.
Het is dus verstandig de opgenomen uren af te boeken van de uren die als eerste vervallen. 
Zo voorkomt u dat er vakantie-uren vervallen.</t>
    </r>
  </si>
  <si>
    <t xml:space="preserve">In dienst per </t>
  </si>
  <si>
    <t>Vervaldatum</t>
  </si>
  <si>
    <t>Opgebouwd</t>
  </si>
  <si>
    <t>Afgeboekt</t>
  </si>
  <si>
    <t>Saldo hulp</t>
  </si>
  <si>
    <t>Saldo van</t>
  </si>
  <si>
    <t>Wettelijk</t>
  </si>
  <si>
    <t>Bovenwettelijk</t>
  </si>
  <si>
    <t xml:space="preserve">In deze velden staan formules, maar deze velden mogen handmatig worden ingevuld. De formules zijn gemaakt op de meest voorkomende situaties, maar als dat in uw geval anders is, kan handmatig de formule worden overschreven. Uiteraard is de formule dan weg en kan niet meer worden teruggehaald. </t>
  </si>
  <si>
    <t>Van jaar</t>
  </si>
  <si>
    <t>Bij:</t>
  </si>
  <si>
    <t>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</si>
</sst>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dd/mm/yy"/>
    <numFmt numFmtId="166" formatCode="dd/mm/yy;@"/>
    <numFmt numFmtId="167" formatCode="d/mm/yy;@"/>
    <numFmt numFmtId="168" formatCode="0.0000"/>
  </numFmts>
  <fonts count="16" x14ac:knownFonts="1">
    <font>
      <sz val="10"/>
      <name val="Garamond"/>
    </font>
    <font>
      <u/>
      <sz val="10"/>
      <color indexed="12"/>
      <name val="Arial"/>
      <family val="2"/>
    </font>
    <font>
      <sz val="8"/>
      <color indexed="81"/>
      <name val="Tahoma"/>
      <family val="2"/>
    </font>
    <font>
      <b/>
      <sz val="8"/>
      <color indexed="81"/>
      <name val="Tahoma"/>
      <family val="2"/>
    </font>
    <font>
      <sz val="8"/>
      <name val="Verdana"/>
      <family val="2"/>
    </font>
    <font>
      <b/>
      <sz val="8"/>
      <name val="Verdana"/>
      <family val="2"/>
    </font>
    <font>
      <u/>
      <sz val="8"/>
      <color indexed="12"/>
      <name val="Verdana"/>
      <family val="2"/>
    </font>
    <font>
      <sz val="8"/>
      <color indexed="9"/>
      <name val="Verdana"/>
      <family val="2"/>
    </font>
    <font>
      <sz val="9"/>
      <color indexed="81"/>
      <name val="Tahoma"/>
      <family val="2"/>
    </font>
    <font>
      <b/>
      <sz val="9"/>
      <color indexed="81"/>
      <name val="Tahoma"/>
      <family val="2"/>
    </font>
    <font>
      <b/>
      <sz val="10"/>
      <name val="Garamond"/>
      <family val="1"/>
    </font>
    <font>
      <b/>
      <u/>
      <sz val="8"/>
      <name val="Verdana"/>
      <family val="2"/>
    </font>
    <font>
      <u/>
      <sz val="10"/>
      <color indexed="12"/>
      <name val="Arial"/>
      <family val="2"/>
    </font>
    <font>
      <sz val="8"/>
      <color theme="0" tint="-0.249977111117893"/>
      <name val="Verdana"/>
      <family val="2"/>
    </font>
    <font>
      <sz val="10"/>
      <color theme="0" tint="-0.249977111117893"/>
      <name val="Garamond"/>
      <family val="1"/>
    </font>
    <font>
      <b/>
      <sz val="8"/>
      <color theme="0"/>
      <name val="Verdana"/>
      <family val="2"/>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8"/>
        <bgColor indexed="64"/>
      </patternFill>
    </fill>
    <fill>
      <patternFill patternType="solid">
        <fgColor indexed="8"/>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rgb="FF0093B2"/>
        <bgColor indexed="64"/>
      </patternFill>
    </fill>
  </fills>
  <borders count="1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197">
    <xf numFmtId="0" fontId="0" fillId="0" borderId="0" xfId="0"/>
    <xf numFmtId="0" fontId="5" fillId="2" borderId="0" xfId="0" applyFont="1" applyFill="1" applyProtection="1">
      <protection hidden="1"/>
    </xf>
    <xf numFmtId="0" fontId="4" fillId="2" borderId="0" xfId="0" applyFont="1" applyFill="1" applyProtection="1">
      <protection hidden="1"/>
    </xf>
    <xf numFmtId="0" fontId="4" fillId="3" borderId="1" xfId="0" applyFont="1" applyFill="1" applyBorder="1" applyAlignment="1" applyProtection="1">
      <protection hidden="1"/>
    </xf>
    <xf numFmtId="0" fontId="4" fillId="0" borderId="0" xfId="0" applyFont="1" applyProtection="1">
      <protection hidden="1"/>
    </xf>
    <xf numFmtId="0" fontId="7" fillId="4" borderId="3" xfId="0" applyFont="1" applyFill="1" applyBorder="1" applyProtection="1">
      <protection hidden="1"/>
    </xf>
    <xf numFmtId="0" fontId="4" fillId="3" borderId="5" xfId="0" applyFont="1" applyFill="1" applyBorder="1" applyProtection="1">
      <protection hidden="1"/>
    </xf>
    <xf numFmtId="0" fontId="4" fillId="3" borderId="0" xfId="0" applyFont="1" applyFill="1" applyBorder="1" applyProtection="1">
      <protection hidden="1"/>
    </xf>
    <xf numFmtId="0" fontId="4" fillId="3" borderId="6" xfId="0" applyFont="1" applyFill="1" applyBorder="1" applyProtection="1">
      <protection hidden="1"/>
    </xf>
    <xf numFmtId="0" fontId="4" fillId="3" borderId="7" xfId="0" applyFont="1" applyFill="1" applyBorder="1" applyProtection="1">
      <protection hidden="1"/>
    </xf>
    <xf numFmtId="0" fontId="4" fillId="3" borderId="1" xfId="0" applyFont="1" applyFill="1" applyBorder="1" applyProtection="1">
      <protection hidden="1"/>
    </xf>
    <xf numFmtId="0" fontId="4" fillId="3" borderId="8" xfId="0" applyFont="1" applyFill="1" applyBorder="1" applyProtection="1">
      <protection hidden="1"/>
    </xf>
    <xf numFmtId="0" fontId="4" fillId="3" borderId="0" xfId="0" applyFont="1" applyFill="1" applyBorder="1" applyAlignment="1" applyProtection="1">
      <alignment horizontal="left"/>
      <protection hidden="1"/>
    </xf>
    <xf numFmtId="0" fontId="4" fillId="3" borderId="1" xfId="0" applyFont="1" applyFill="1" applyBorder="1" applyAlignment="1" applyProtection="1">
      <alignment horizontal="left"/>
      <protection hidden="1"/>
    </xf>
    <xf numFmtId="0" fontId="7" fillId="4" borderId="2" xfId="0" applyFont="1" applyFill="1" applyBorder="1"/>
    <xf numFmtId="0" fontId="7" fillId="4" borderId="3" xfId="0" applyFont="1" applyFill="1" applyBorder="1"/>
    <xf numFmtId="0" fontId="7" fillId="4" borderId="4" xfId="0" applyFont="1" applyFill="1" applyBorder="1"/>
    <xf numFmtId="0" fontId="4" fillId="0" borderId="0" xfId="0" applyFont="1"/>
    <xf numFmtId="0" fontId="4" fillId="3" borderId="5" xfId="0" applyFont="1" applyFill="1" applyBorder="1"/>
    <xf numFmtId="0" fontId="4" fillId="3" borderId="0" xfId="0" applyFont="1" applyFill="1" applyBorder="1"/>
    <xf numFmtId="0" fontId="4" fillId="3" borderId="6" xfId="0" applyFont="1" applyFill="1" applyBorder="1"/>
    <xf numFmtId="0" fontId="4" fillId="0" borderId="9" xfId="0" applyFont="1" applyBorder="1"/>
    <xf numFmtId="14" fontId="4" fillId="0" borderId="0" xfId="0" applyNumberFormat="1" applyFont="1" applyProtection="1">
      <protection hidden="1"/>
    </xf>
    <xf numFmtId="0" fontId="4" fillId="3" borderId="0" xfId="0" applyFont="1" applyFill="1" applyBorder="1" applyAlignment="1" applyProtection="1">
      <protection hidden="1"/>
    </xf>
    <xf numFmtId="0" fontId="4" fillId="3" borderId="5" xfId="0" applyFont="1" applyFill="1" applyBorder="1" applyAlignment="1" applyProtection="1">
      <protection hidden="1"/>
    </xf>
    <xf numFmtId="0" fontId="4" fillId="3" borderId="6" xfId="0" applyFont="1" applyFill="1" applyBorder="1" applyAlignment="1" applyProtection="1">
      <protection hidden="1"/>
    </xf>
    <xf numFmtId="0" fontId="4" fillId="0" borderId="9" xfId="0" applyFont="1" applyBorder="1" applyAlignment="1" applyProtection="1">
      <alignment vertical="top"/>
      <protection hidden="1"/>
    </xf>
    <xf numFmtId="0" fontId="4" fillId="3" borderId="11" xfId="0" applyFont="1" applyFill="1" applyBorder="1" applyProtection="1">
      <protection hidden="1"/>
    </xf>
    <xf numFmtId="0" fontId="4" fillId="3" borderId="7" xfId="0" applyFont="1" applyFill="1" applyBorder="1"/>
    <xf numFmtId="0" fontId="4" fillId="3" borderId="1" xfId="0" applyFont="1" applyFill="1" applyBorder="1"/>
    <xf numFmtId="0" fontId="4" fillId="3" borderId="8" xfId="0" applyFont="1" applyFill="1" applyBorder="1"/>
    <xf numFmtId="0" fontId="4" fillId="0" borderId="9" xfId="0" applyFont="1" applyBorder="1" applyProtection="1">
      <protection locked="0"/>
    </xf>
    <xf numFmtId="49" fontId="4" fillId="0" borderId="9" xfId="0" applyNumberFormat="1" applyFont="1" applyBorder="1" applyAlignment="1" applyProtection="1">
      <alignment horizontal="right"/>
      <protection locked="0"/>
    </xf>
    <xf numFmtId="166" fontId="4" fillId="0" borderId="9" xfId="0" applyNumberFormat="1" applyFont="1" applyBorder="1" applyProtection="1">
      <protection locked="0"/>
    </xf>
    <xf numFmtId="164" fontId="4" fillId="0" borderId="9" xfId="0" applyNumberFormat="1" applyFont="1" applyBorder="1" applyProtection="1">
      <protection hidden="1"/>
    </xf>
    <xf numFmtId="1" fontId="7" fillId="5" borderId="9" xfId="0" applyNumberFormat="1" applyFont="1" applyFill="1" applyBorder="1" applyAlignment="1" applyProtection="1">
      <alignment horizontal="center"/>
      <protection hidden="1"/>
    </xf>
    <xf numFmtId="0" fontId="4" fillId="2" borderId="2" xfId="0" applyFont="1" applyFill="1" applyBorder="1" applyProtection="1">
      <protection hidden="1"/>
    </xf>
    <xf numFmtId="0" fontId="4" fillId="2" borderId="3" xfId="0" applyFont="1" applyFill="1" applyBorder="1" applyProtection="1">
      <protection hidden="1"/>
    </xf>
    <xf numFmtId="0" fontId="4" fillId="2" borderId="4" xfId="0" applyFont="1" applyFill="1" applyBorder="1" applyProtection="1">
      <protection hidden="1"/>
    </xf>
    <xf numFmtId="0" fontId="4" fillId="2" borderId="5" xfId="0" applyFont="1" applyFill="1" applyBorder="1" applyProtection="1">
      <protection hidden="1"/>
    </xf>
    <xf numFmtId="0" fontId="4" fillId="2" borderId="0" xfId="0" applyFont="1" applyFill="1" applyBorder="1" applyProtection="1">
      <protection hidden="1"/>
    </xf>
    <xf numFmtId="0" fontId="4" fillId="2" borderId="6" xfId="0" applyFont="1" applyFill="1" applyBorder="1" applyProtection="1">
      <protection hidden="1"/>
    </xf>
    <xf numFmtId="167" fontId="4" fillId="2" borderId="0" xfId="0" applyNumberFormat="1" applyFont="1" applyFill="1" applyBorder="1" applyAlignment="1" applyProtection="1">
      <alignment horizontal="left"/>
      <protection hidden="1"/>
    </xf>
    <xf numFmtId="14" fontId="4" fillId="2" borderId="0" xfId="0" applyNumberFormat="1" applyFont="1" applyFill="1" applyBorder="1" applyAlignment="1" applyProtection="1">
      <alignment horizontal="center"/>
      <protection hidden="1"/>
    </xf>
    <xf numFmtId="0" fontId="4" fillId="2" borderId="1" xfId="0" applyFont="1" applyFill="1" applyBorder="1" applyProtection="1">
      <protection hidden="1"/>
    </xf>
    <xf numFmtId="0" fontId="4" fillId="2" borderId="7" xfId="0" applyFont="1" applyFill="1" applyBorder="1" applyProtection="1">
      <protection hidden="1"/>
    </xf>
    <xf numFmtId="0" fontId="4" fillId="2" borderId="8" xfId="0" applyFont="1" applyFill="1" applyBorder="1" applyProtection="1">
      <protection hidden="1"/>
    </xf>
    <xf numFmtId="0" fontId="4" fillId="3" borderId="0" xfId="0" applyFont="1" applyFill="1" applyBorder="1" applyAlignment="1" applyProtection="1">
      <alignment horizontal="left"/>
      <protection locked="0" hidden="1"/>
    </xf>
    <xf numFmtId="164" fontId="4" fillId="3" borderId="0" xfId="0" applyNumberFormat="1" applyFont="1" applyFill="1" applyBorder="1" applyAlignment="1" applyProtection="1">
      <alignment horizontal="left"/>
      <protection locked="0" hidden="1"/>
    </xf>
    <xf numFmtId="0" fontId="0" fillId="3" borderId="0" xfId="0" applyFill="1" applyBorder="1" applyAlignment="1">
      <alignment horizontal="left"/>
    </xf>
    <xf numFmtId="0" fontId="0" fillId="3" borderId="0" xfId="0" applyFill="1" applyBorder="1"/>
    <xf numFmtId="2" fontId="4" fillId="3" borderId="0" xfId="0" applyNumberFormat="1" applyFont="1" applyFill="1" applyBorder="1" applyAlignment="1" applyProtection="1">
      <alignment horizontal="right"/>
      <protection locked="0" hidden="1"/>
    </xf>
    <xf numFmtId="0" fontId="4" fillId="3" borderId="9" xfId="0" applyFont="1" applyFill="1" applyBorder="1" applyProtection="1">
      <protection hidden="1"/>
    </xf>
    <xf numFmtId="0" fontId="4" fillId="3" borderId="0" xfId="0" applyFont="1" applyFill="1" applyProtection="1">
      <protection hidden="1"/>
    </xf>
    <xf numFmtId="2" fontId="4" fillId="3" borderId="0" xfId="0" applyNumberFormat="1" applyFont="1" applyFill="1" applyBorder="1" applyAlignment="1" applyProtection="1">
      <protection hidden="1"/>
    </xf>
    <xf numFmtId="14" fontId="13" fillId="3" borderId="0" xfId="0" applyNumberFormat="1" applyFont="1" applyFill="1" applyBorder="1" applyProtection="1">
      <protection hidden="1"/>
    </xf>
    <xf numFmtId="166" fontId="4" fillId="0" borderId="9" xfId="0" applyNumberFormat="1" applyFont="1" applyBorder="1"/>
    <xf numFmtId="0" fontId="4" fillId="6" borderId="0" xfId="0" applyFont="1" applyFill="1" applyBorder="1"/>
    <xf numFmtId="0" fontId="4" fillId="6" borderId="6" xfId="0" applyFont="1" applyFill="1" applyBorder="1"/>
    <xf numFmtId="0" fontId="4" fillId="6" borderId="7" xfId="0" applyFont="1" applyFill="1" applyBorder="1"/>
    <xf numFmtId="0" fontId="4" fillId="6" borderId="1" xfId="0" applyFont="1" applyFill="1" applyBorder="1"/>
    <xf numFmtId="0" fontId="4" fillId="6" borderId="8" xfId="0" applyFont="1" applyFill="1" applyBorder="1"/>
    <xf numFmtId="0" fontId="4" fillId="3" borderId="8" xfId="0" applyFont="1" applyFill="1" applyBorder="1" applyAlignment="1" applyProtection="1">
      <alignment horizontal="right"/>
      <protection hidden="1"/>
    </xf>
    <xf numFmtId="0" fontId="4" fillId="7" borderId="9" xfId="0" applyFont="1" applyFill="1" applyBorder="1"/>
    <xf numFmtId="14" fontId="4" fillId="0" borderId="9" xfId="0" applyNumberFormat="1" applyFont="1" applyBorder="1"/>
    <xf numFmtId="14" fontId="4" fillId="0" borderId="0" xfId="0" applyNumberFormat="1" applyFont="1" applyBorder="1"/>
    <xf numFmtId="0" fontId="4" fillId="0" borderId="9" xfId="0" applyFont="1" applyBorder="1" applyAlignment="1">
      <alignment horizontal="right"/>
    </xf>
    <xf numFmtId="2" fontId="4" fillId="8" borderId="9" xfId="0" applyNumberFormat="1" applyFont="1" applyFill="1" applyBorder="1"/>
    <xf numFmtId="2" fontId="4" fillId="0" borderId="9" xfId="0" applyNumberFormat="1" applyFont="1" applyBorder="1"/>
    <xf numFmtId="0" fontId="5" fillId="0" borderId="9" xfId="0" applyFont="1" applyBorder="1" applyAlignment="1">
      <alignment horizontal="right"/>
    </xf>
    <xf numFmtId="0" fontId="4" fillId="0" borderId="12" xfId="0" applyFont="1" applyBorder="1"/>
    <xf numFmtId="0" fontId="4" fillId="0" borderId="13" xfId="0" applyFont="1" applyBorder="1"/>
    <xf numFmtId="0" fontId="0" fillId="0" borderId="0" xfId="0" applyBorder="1" applyAlignment="1">
      <alignment horizontal="center" vertical="center"/>
    </xf>
    <xf numFmtId="0" fontId="4" fillId="0" borderId="0" xfId="0" applyFont="1" applyAlignment="1">
      <alignment vertical="top" wrapText="1"/>
    </xf>
    <xf numFmtId="0" fontId="4" fillId="0" borderId="9" xfId="0" applyFont="1" applyBorder="1" applyAlignment="1">
      <alignment horizontal="left"/>
    </xf>
    <xf numFmtId="0" fontId="5" fillId="3" borderId="5" xfId="0" applyFont="1" applyFill="1" applyBorder="1" applyAlignment="1" applyProtection="1">
      <alignment horizontal="right"/>
      <protection hidden="1"/>
    </xf>
    <xf numFmtId="0" fontId="4" fillId="0" borderId="9" xfId="0" applyNumberFormat="1" applyFont="1" applyBorder="1"/>
    <xf numFmtId="0" fontId="5" fillId="0" borderId="0" xfId="0" applyFont="1"/>
    <xf numFmtId="0" fontId="4" fillId="0" borderId="0" xfId="0" applyFont="1" applyAlignment="1">
      <alignment vertical="top" wrapText="1"/>
    </xf>
    <xf numFmtId="164" fontId="7" fillId="9" borderId="9" xfId="0" applyNumberFormat="1" applyFont="1" applyFill="1" applyBorder="1" applyProtection="1">
      <protection hidden="1"/>
    </xf>
    <xf numFmtId="0" fontId="7" fillId="9" borderId="2" xfId="0" applyFont="1" applyFill="1" applyBorder="1" applyProtection="1">
      <protection hidden="1"/>
    </xf>
    <xf numFmtId="0" fontId="7" fillId="9" borderId="3" xfId="0" applyFont="1" applyFill="1" applyBorder="1" applyProtection="1">
      <protection hidden="1"/>
    </xf>
    <xf numFmtId="0" fontId="7" fillId="9" borderId="4" xfId="0" applyFont="1" applyFill="1" applyBorder="1" applyProtection="1">
      <protection hidden="1"/>
    </xf>
    <xf numFmtId="0" fontId="7" fillId="9" borderId="10" xfId="0" applyFont="1" applyFill="1" applyBorder="1" applyProtection="1">
      <protection hidden="1"/>
    </xf>
    <xf numFmtId="0" fontId="7" fillId="9" borderId="12" xfId="0" applyFont="1" applyFill="1" applyBorder="1" applyProtection="1">
      <protection hidden="1"/>
    </xf>
    <xf numFmtId="0" fontId="7" fillId="9" borderId="13" xfId="0" applyFont="1" applyFill="1" applyBorder="1" applyProtection="1">
      <protection hidden="1"/>
    </xf>
    <xf numFmtId="2" fontId="4" fillId="9" borderId="9" xfId="0" applyNumberFormat="1" applyFont="1" applyFill="1" applyBorder="1" applyAlignment="1" applyProtection="1">
      <alignment horizontal="right"/>
      <protection locked="0" hidden="1"/>
    </xf>
    <xf numFmtId="0" fontId="4" fillId="0" borderId="0" xfId="0" applyFont="1" applyBorder="1"/>
    <xf numFmtId="0" fontId="4" fillId="0" borderId="0" xfId="0" applyFont="1" applyBorder="1" applyAlignment="1">
      <alignment vertical="top" wrapText="1"/>
    </xf>
    <xf numFmtId="2" fontId="4" fillId="9" borderId="9" xfId="0" applyNumberFormat="1" applyFont="1" applyFill="1" applyBorder="1" applyAlignment="1" applyProtection="1">
      <alignment horizontal="right"/>
      <protection locked="0" hidden="1"/>
    </xf>
    <xf numFmtId="164" fontId="4" fillId="0" borderId="12" xfId="0" applyNumberFormat="1" applyFont="1" applyBorder="1" applyAlignment="1" applyProtection="1">
      <protection hidden="1"/>
    </xf>
    <xf numFmtId="164" fontId="4" fillId="0" borderId="13" xfId="0" applyNumberFormat="1" applyFont="1" applyBorder="1" applyAlignment="1" applyProtection="1">
      <protection hidden="1"/>
    </xf>
    <xf numFmtId="0" fontId="4" fillId="3" borderId="1" xfId="0" applyFont="1" applyFill="1" applyBorder="1" applyAlignment="1" applyProtection="1">
      <alignment horizontal="center"/>
      <protection hidden="1"/>
    </xf>
    <xf numFmtId="0" fontId="4" fillId="0" borderId="12" xfId="0" applyFont="1" applyBorder="1" applyAlignment="1" applyProtection="1">
      <protection hidden="1"/>
    </xf>
    <xf numFmtId="0" fontId="4" fillId="0" borderId="10" xfId="0" applyFont="1" applyBorder="1" applyAlignment="1" applyProtection="1">
      <protection hidden="1"/>
    </xf>
    <xf numFmtId="0" fontId="4" fillId="0" borderId="13" xfId="0" applyFont="1" applyBorder="1" applyAlignment="1" applyProtection="1">
      <protection hidden="1"/>
    </xf>
    <xf numFmtId="2" fontId="4" fillId="0" borderId="12" xfId="0" applyNumberFormat="1" applyFont="1" applyBorder="1" applyAlignment="1" applyProtection="1">
      <protection hidden="1"/>
    </xf>
    <xf numFmtId="2" fontId="4" fillId="0" borderId="10" xfId="0" applyNumberFormat="1" applyFont="1" applyBorder="1" applyAlignment="1" applyProtection="1">
      <protection hidden="1"/>
    </xf>
    <xf numFmtId="2" fontId="4" fillId="0" borderId="13" xfId="0" applyNumberFormat="1" applyFont="1" applyBorder="1" applyAlignment="1" applyProtection="1">
      <protection hidden="1"/>
    </xf>
    <xf numFmtId="165" fontId="4" fillId="2" borderId="0" xfId="0" applyNumberFormat="1" applyFont="1" applyFill="1" applyBorder="1" applyAlignment="1" applyProtection="1">
      <alignment horizontal="center"/>
      <protection hidden="1"/>
    </xf>
    <xf numFmtId="0" fontId="4" fillId="3" borderId="10" xfId="0" applyFont="1" applyFill="1" applyBorder="1" applyAlignment="1" applyProtection="1">
      <protection hidden="1"/>
    </xf>
    <xf numFmtId="0" fontId="4" fillId="2" borderId="0" xfId="0" applyFont="1" applyFill="1" applyBorder="1" applyAlignment="1" applyProtection="1">
      <alignment horizontal="left"/>
      <protection hidden="1"/>
    </xf>
    <xf numFmtId="0" fontId="4" fillId="0" borderId="9" xfId="0" applyFont="1" applyBorder="1" applyAlignment="1" applyProtection="1">
      <protection hidden="1"/>
    </xf>
    <xf numFmtId="0" fontId="4" fillId="0" borderId="9" xfId="0" applyFont="1" applyBorder="1" applyAlignment="1" applyProtection="1">
      <alignment vertical="top" wrapText="1"/>
      <protection hidden="1"/>
    </xf>
    <xf numFmtId="0" fontId="4" fillId="0" borderId="9" xfId="0" applyFont="1" applyBorder="1" applyAlignment="1" applyProtection="1">
      <alignment vertical="top"/>
      <protection hidden="1"/>
    </xf>
    <xf numFmtId="0" fontId="7" fillId="9" borderId="2" xfId="0" applyFont="1" applyFill="1" applyBorder="1" applyAlignment="1" applyProtection="1">
      <alignment horizontal="center"/>
      <protection hidden="1"/>
    </xf>
    <xf numFmtId="0" fontId="7" fillId="9" borderId="3" xfId="0" applyFont="1" applyFill="1" applyBorder="1" applyAlignment="1" applyProtection="1">
      <alignment horizontal="center"/>
      <protection hidden="1"/>
    </xf>
    <xf numFmtId="0" fontId="7" fillId="9" borderId="4" xfId="0" applyFont="1" applyFill="1" applyBorder="1" applyAlignment="1" applyProtection="1">
      <alignment horizontal="center"/>
      <protection hidden="1"/>
    </xf>
    <xf numFmtId="0" fontId="4" fillId="0" borderId="12" xfId="0" applyFont="1" applyBorder="1" applyAlignment="1" applyProtection="1">
      <alignment horizontal="left"/>
      <protection hidden="1"/>
    </xf>
    <xf numFmtId="0" fontId="4" fillId="0" borderId="10" xfId="0" applyFont="1" applyBorder="1" applyAlignment="1" applyProtection="1">
      <alignment horizontal="left"/>
      <protection hidden="1"/>
    </xf>
    <xf numFmtId="0" fontId="4" fillId="0" borderId="13" xfId="0" applyFont="1" applyBorder="1" applyAlignment="1" applyProtection="1">
      <alignment horizontal="left"/>
      <protection hidden="1"/>
    </xf>
    <xf numFmtId="0" fontId="6" fillId="2" borderId="0" xfId="1" applyFont="1" applyFill="1" applyAlignment="1" applyProtection="1">
      <alignment horizontal="left"/>
      <protection hidden="1"/>
    </xf>
    <xf numFmtId="0" fontId="4" fillId="9" borderId="3" xfId="0" applyFont="1" applyFill="1" applyBorder="1" applyAlignment="1" applyProtection="1">
      <protection hidden="1"/>
    </xf>
    <xf numFmtId="0" fontId="4" fillId="9" borderId="4" xfId="0" applyFont="1" applyFill="1" applyBorder="1" applyAlignment="1" applyProtection="1">
      <protection hidden="1"/>
    </xf>
    <xf numFmtId="0" fontId="12" fillId="2" borderId="0" xfId="1" applyFont="1" applyFill="1" applyAlignment="1" applyProtection="1">
      <protection hidden="1"/>
    </xf>
    <xf numFmtId="0" fontId="0" fillId="0" borderId="0" xfId="0" applyAlignment="1"/>
    <xf numFmtId="0" fontId="4" fillId="2" borderId="9" xfId="0" applyFont="1" applyFill="1" applyBorder="1" applyAlignment="1" applyProtection="1">
      <alignment horizontal="left"/>
      <protection hidden="1"/>
    </xf>
    <xf numFmtId="0" fontId="4" fillId="2" borderId="14" xfId="0" applyFont="1" applyFill="1" applyBorder="1" applyAlignment="1" applyProtection="1">
      <alignment horizontal="left"/>
      <protection hidden="1"/>
    </xf>
    <xf numFmtId="0" fontId="5" fillId="3" borderId="12" xfId="0" applyFont="1" applyFill="1" applyBorder="1" applyAlignment="1" applyProtection="1">
      <alignment horizontal="center"/>
      <protection hidden="1"/>
    </xf>
    <xf numFmtId="0" fontId="5" fillId="3" borderId="10" xfId="0" applyFont="1" applyFill="1" applyBorder="1" applyAlignment="1" applyProtection="1">
      <alignment horizontal="center"/>
      <protection hidden="1"/>
    </xf>
    <xf numFmtId="0" fontId="5" fillId="3" borderId="13" xfId="0" applyFont="1" applyFill="1" applyBorder="1" applyAlignment="1" applyProtection="1">
      <alignment horizontal="center"/>
      <protection hidden="1"/>
    </xf>
    <xf numFmtId="0" fontId="4" fillId="9" borderId="12" xfId="0" applyFont="1" applyFill="1" applyBorder="1" applyAlignment="1" applyProtection="1">
      <alignment horizontal="left"/>
      <protection locked="0" hidden="1"/>
    </xf>
    <xf numFmtId="0" fontId="4" fillId="9" borderId="10" xfId="0" applyFont="1" applyFill="1" applyBorder="1" applyAlignment="1" applyProtection="1">
      <alignment horizontal="left"/>
      <protection locked="0" hidden="1"/>
    </xf>
    <xf numFmtId="0" fontId="4" fillId="9" borderId="13" xfId="0" applyFont="1" applyFill="1" applyBorder="1" applyAlignment="1" applyProtection="1">
      <alignment horizontal="left"/>
      <protection locked="0" hidden="1"/>
    </xf>
    <xf numFmtId="2" fontId="4" fillId="9" borderId="7" xfId="0" applyNumberFormat="1" applyFont="1" applyFill="1" applyBorder="1" applyAlignment="1" applyProtection="1">
      <alignment horizontal="right"/>
      <protection locked="0" hidden="1"/>
    </xf>
    <xf numFmtId="2" fontId="4" fillId="9" borderId="8" xfId="0" applyNumberFormat="1" applyFont="1" applyFill="1" applyBorder="1" applyAlignment="1" applyProtection="1">
      <alignment horizontal="right"/>
      <protection locked="0" hidden="1"/>
    </xf>
    <xf numFmtId="164" fontId="4" fillId="2" borderId="12" xfId="0" applyNumberFormat="1" applyFont="1" applyFill="1" applyBorder="1" applyAlignment="1" applyProtection="1">
      <alignment horizontal="left"/>
      <protection locked="0" hidden="1"/>
    </xf>
    <xf numFmtId="164" fontId="4" fillId="2" borderId="10" xfId="0" applyNumberFormat="1" applyFont="1" applyFill="1" applyBorder="1" applyAlignment="1" applyProtection="1">
      <alignment horizontal="left"/>
      <protection locked="0" hidden="1"/>
    </xf>
    <xf numFmtId="164" fontId="4" fillId="2" borderId="13" xfId="0" applyNumberFormat="1" applyFont="1" applyFill="1" applyBorder="1" applyAlignment="1" applyProtection="1">
      <alignment horizontal="left"/>
      <protection locked="0" hidden="1"/>
    </xf>
    <xf numFmtId="0" fontId="4" fillId="3" borderId="0" xfId="0" applyFont="1" applyFill="1" applyBorder="1" applyAlignment="1" applyProtection="1">
      <protection hidden="1"/>
    </xf>
    <xf numFmtId="0" fontId="10" fillId="0" borderId="10" xfId="0" applyFont="1" applyBorder="1" applyAlignment="1">
      <alignment horizontal="center"/>
    </xf>
    <xf numFmtId="0" fontId="10" fillId="0" borderId="13" xfId="0" applyFont="1" applyBorder="1" applyAlignment="1">
      <alignment horizontal="center"/>
    </xf>
    <xf numFmtId="164" fontId="4" fillId="9" borderId="7" xfId="0" applyNumberFormat="1" applyFont="1" applyFill="1" applyBorder="1" applyAlignment="1" applyProtection="1">
      <alignment horizontal="right"/>
      <protection locked="0" hidden="1"/>
    </xf>
    <xf numFmtId="164" fontId="4" fillId="9" borderId="8" xfId="0" applyNumberFormat="1" applyFont="1" applyFill="1" applyBorder="1" applyAlignment="1" applyProtection="1">
      <alignment horizontal="right"/>
      <protection locked="0" hidden="1"/>
    </xf>
    <xf numFmtId="164" fontId="4" fillId="9" borderId="12" xfId="0" applyNumberFormat="1" applyFont="1" applyFill="1" applyBorder="1" applyAlignment="1" applyProtection="1">
      <alignment horizontal="right"/>
      <protection locked="0" hidden="1"/>
    </xf>
    <xf numFmtId="164" fontId="4" fillId="9" borderId="13" xfId="0" applyNumberFormat="1" applyFont="1" applyFill="1" applyBorder="1" applyAlignment="1" applyProtection="1">
      <alignment horizontal="right"/>
      <protection locked="0" hidden="1"/>
    </xf>
    <xf numFmtId="2" fontId="4" fillId="9" borderId="12" xfId="0" applyNumberFormat="1" applyFont="1" applyFill="1" applyBorder="1" applyAlignment="1" applyProtection="1">
      <alignment horizontal="right"/>
      <protection locked="0" hidden="1"/>
    </xf>
    <xf numFmtId="2" fontId="4" fillId="9" borderId="13" xfId="0" applyNumberFormat="1" applyFont="1" applyFill="1" applyBorder="1" applyAlignment="1" applyProtection="1">
      <alignment horizontal="right"/>
      <protection locked="0" hidden="1"/>
    </xf>
    <xf numFmtId="0" fontId="4" fillId="6" borderId="12" xfId="0" applyNumberFormat="1" applyFont="1" applyFill="1" applyBorder="1" applyAlignment="1" applyProtection="1">
      <alignment horizontal="right"/>
      <protection locked="0" hidden="1"/>
    </xf>
    <xf numFmtId="0" fontId="4" fillId="6" borderId="10" xfId="0" applyNumberFormat="1" applyFont="1" applyFill="1" applyBorder="1" applyAlignment="1" applyProtection="1">
      <alignment horizontal="right"/>
      <protection locked="0" hidden="1"/>
    </xf>
    <xf numFmtId="0" fontId="4" fillId="6" borderId="13" xfId="0" applyNumberFormat="1" applyFont="1" applyFill="1" applyBorder="1" applyAlignment="1" applyProtection="1">
      <alignment horizontal="right"/>
      <protection locked="0" hidden="1"/>
    </xf>
    <xf numFmtId="0" fontId="4" fillId="2" borderId="12" xfId="0" applyFont="1" applyFill="1" applyBorder="1" applyAlignment="1" applyProtection="1">
      <alignment horizontal="center"/>
      <protection hidden="1"/>
    </xf>
    <xf numFmtId="0" fontId="4" fillId="0" borderId="13" xfId="0" applyFont="1" applyBorder="1" applyAlignment="1">
      <alignment horizontal="center"/>
    </xf>
    <xf numFmtId="2" fontId="4" fillId="6" borderId="12" xfId="0" applyNumberFormat="1" applyFont="1" applyFill="1" applyBorder="1" applyAlignment="1" applyProtection="1">
      <alignment horizontal="right"/>
      <protection locked="0" hidden="1"/>
    </xf>
    <xf numFmtId="2" fontId="4" fillId="6" borderId="10" xfId="0" applyNumberFormat="1" applyFont="1" applyFill="1" applyBorder="1" applyAlignment="1" applyProtection="1">
      <alignment horizontal="right"/>
      <protection locked="0" hidden="1"/>
    </xf>
    <xf numFmtId="2" fontId="4" fillId="6" borderId="13" xfId="0" applyNumberFormat="1" applyFont="1" applyFill="1" applyBorder="1" applyAlignment="1" applyProtection="1">
      <alignment horizontal="right"/>
      <protection locked="0" hidden="1"/>
    </xf>
    <xf numFmtId="2" fontId="4" fillId="9" borderId="9" xfId="0" applyNumberFormat="1" applyFont="1" applyFill="1" applyBorder="1" applyAlignment="1" applyProtection="1">
      <alignment horizontal="right"/>
      <protection locked="0" hidden="1"/>
    </xf>
    <xf numFmtId="164" fontId="4" fillId="0" borderId="12" xfId="0" applyNumberFormat="1" applyFont="1" applyBorder="1" applyAlignment="1" applyProtection="1">
      <alignment horizontal="right"/>
      <protection hidden="1"/>
    </xf>
    <xf numFmtId="164" fontId="4" fillId="0" borderId="13" xfId="0" applyNumberFormat="1" applyFont="1" applyBorder="1" applyAlignment="1" applyProtection="1">
      <alignment horizontal="right"/>
      <protection hidden="1"/>
    </xf>
    <xf numFmtId="164" fontId="4" fillId="9" borderId="9" xfId="0" applyNumberFormat="1" applyFont="1" applyFill="1" applyBorder="1" applyAlignment="1" applyProtection="1">
      <alignment horizontal="right"/>
      <protection locked="0" hidden="1"/>
    </xf>
    <xf numFmtId="165" fontId="4" fillId="9" borderId="12" xfId="0" applyNumberFormat="1" applyFont="1" applyFill="1" applyBorder="1" applyAlignment="1" applyProtection="1">
      <alignment horizontal="right"/>
      <protection locked="0" hidden="1"/>
    </xf>
    <xf numFmtId="165" fontId="4" fillId="9" borderId="10" xfId="0" applyNumberFormat="1" applyFont="1" applyFill="1" applyBorder="1" applyAlignment="1" applyProtection="1">
      <alignment horizontal="right"/>
      <protection locked="0" hidden="1"/>
    </xf>
    <xf numFmtId="165" fontId="4" fillId="9" borderId="13" xfId="0" applyNumberFormat="1" applyFont="1" applyFill="1" applyBorder="1" applyAlignment="1" applyProtection="1">
      <alignment horizontal="right"/>
      <protection locked="0" hidden="1"/>
    </xf>
    <xf numFmtId="0" fontId="4" fillId="2" borderId="12" xfId="0" applyFont="1" applyFill="1" applyBorder="1" applyAlignment="1" applyProtection="1">
      <alignment horizontal="left"/>
      <protection hidden="1"/>
    </xf>
    <xf numFmtId="0" fontId="4" fillId="2" borderId="10" xfId="0" applyFont="1" applyFill="1" applyBorder="1" applyAlignment="1" applyProtection="1">
      <alignment horizontal="left"/>
      <protection hidden="1"/>
    </xf>
    <xf numFmtId="0" fontId="4" fillId="2" borderId="13" xfId="0" applyFont="1" applyFill="1" applyBorder="1" applyAlignment="1" applyProtection="1">
      <alignment horizontal="left"/>
      <protection hidden="1"/>
    </xf>
    <xf numFmtId="2" fontId="4" fillId="2" borderId="9" xfId="0" applyNumberFormat="1" applyFont="1" applyFill="1" applyBorder="1" applyAlignment="1" applyProtection="1">
      <alignment horizontal="right"/>
      <protection locked="0" hidden="1"/>
    </xf>
    <xf numFmtId="0" fontId="4" fillId="0" borderId="9" xfId="0" applyFont="1" applyBorder="1" applyAlignment="1" applyProtection="1">
      <alignment horizontal="left"/>
      <protection hidden="1"/>
    </xf>
    <xf numFmtId="0" fontId="0" fillId="0" borderId="9" xfId="0" applyBorder="1" applyAlignment="1"/>
    <xf numFmtId="0" fontId="0" fillId="0" borderId="13" xfId="0" applyBorder="1" applyAlignment="1"/>
    <xf numFmtId="0" fontId="4" fillId="2" borderId="12" xfId="0" applyFont="1" applyFill="1" applyBorder="1" applyAlignment="1" applyProtection="1">
      <alignment horizontal="left"/>
      <protection locked="0" hidden="1"/>
    </xf>
    <xf numFmtId="0" fontId="4" fillId="2" borderId="10" xfId="0" applyFont="1" applyFill="1" applyBorder="1" applyAlignment="1" applyProtection="1">
      <alignment horizontal="left"/>
      <protection locked="0" hidden="1"/>
    </xf>
    <xf numFmtId="0" fontId="4" fillId="2" borderId="13" xfId="0" applyFont="1" applyFill="1" applyBorder="1" applyAlignment="1" applyProtection="1">
      <alignment horizontal="left"/>
      <protection locked="0" hidden="1"/>
    </xf>
    <xf numFmtId="2" fontId="4" fillId="0" borderId="12" xfId="0" applyNumberFormat="1" applyFont="1" applyBorder="1" applyAlignment="1" applyProtection="1">
      <alignment horizontal="right"/>
      <protection locked="0" hidden="1"/>
    </xf>
    <xf numFmtId="2" fontId="4" fillId="0" borderId="13" xfId="0" applyNumberFormat="1" applyFont="1" applyBorder="1" applyAlignment="1" applyProtection="1">
      <alignment horizontal="right"/>
      <protection locked="0" hidden="1"/>
    </xf>
    <xf numFmtId="165" fontId="4" fillId="2" borderId="9" xfId="0" applyNumberFormat="1" applyFont="1" applyFill="1" applyBorder="1" applyAlignment="1" applyProtection="1">
      <alignment horizontal="left"/>
      <protection locked="0" hidden="1"/>
    </xf>
    <xf numFmtId="0" fontId="4" fillId="3" borderId="1" xfId="0" applyFont="1" applyFill="1" applyBorder="1" applyAlignment="1" applyProtection="1">
      <alignment horizontal="right"/>
      <protection hidden="1"/>
    </xf>
    <xf numFmtId="0" fontId="0" fillId="0" borderId="1" xfId="0" applyBorder="1" applyAlignment="1">
      <alignment horizontal="right"/>
    </xf>
    <xf numFmtId="0" fontId="0" fillId="0" borderId="8" xfId="0" applyBorder="1" applyAlignment="1">
      <alignment horizontal="right"/>
    </xf>
    <xf numFmtId="2" fontId="4" fillId="6" borderId="9" xfId="0" applyNumberFormat="1" applyFont="1" applyFill="1" applyBorder="1" applyAlignment="1" applyProtection="1">
      <alignment horizontal="right"/>
      <protection locked="0" hidden="1"/>
    </xf>
    <xf numFmtId="0" fontId="4" fillId="3" borderId="1" xfId="0" applyFont="1" applyFill="1" applyBorder="1" applyAlignment="1" applyProtection="1">
      <protection hidden="1"/>
    </xf>
    <xf numFmtId="168" fontId="13" fillId="3" borderId="0" xfId="0" applyNumberFormat="1" applyFont="1" applyFill="1" applyBorder="1" applyAlignment="1" applyProtection="1">
      <protection hidden="1"/>
    </xf>
    <xf numFmtId="0" fontId="14" fillId="0" borderId="0" xfId="0" applyFont="1" applyAlignment="1"/>
    <xf numFmtId="2" fontId="4" fillId="3" borderId="0" xfId="0" applyNumberFormat="1" applyFont="1" applyFill="1" applyBorder="1" applyAlignment="1" applyProtection="1">
      <protection hidden="1"/>
    </xf>
    <xf numFmtId="10" fontId="4" fillId="3" borderId="5" xfId="0" applyNumberFormat="1" applyFont="1" applyFill="1" applyBorder="1" applyAlignment="1" applyProtection="1">
      <alignment horizontal="left"/>
      <protection locked="0" hidden="1"/>
    </xf>
    <xf numFmtId="2" fontId="4" fillId="2" borderId="12" xfId="0" applyNumberFormat="1" applyFont="1" applyFill="1" applyBorder="1" applyAlignment="1" applyProtection="1">
      <alignment horizontal="right"/>
      <protection locked="0" hidden="1"/>
    </xf>
    <xf numFmtId="2" fontId="4" fillId="2" borderId="10" xfId="0" applyNumberFormat="1" applyFont="1" applyFill="1" applyBorder="1" applyAlignment="1" applyProtection="1">
      <alignment horizontal="right"/>
      <protection locked="0" hidden="1"/>
    </xf>
    <xf numFmtId="2" fontId="4" fillId="2" borderId="13" xfId="0" applyNumberFormat="1" applyFont="1" applyFill="1" applyBorder="1" applyAlignment="1" applyProtection="1">
      <alignment horizontal="right"/>
      <protection locked="0" hidden="1"/>
    </xf>
    <xf numFmtId="165" fontId="4" fillId="2" borderId="12" xfId="0" applyNumberFormat="1" applyFont="1" applyFill="1" applyBorder="1" applyAlignment="1" applyProtection="1">
      <alignment horizontal="left"/>
      <protection locked="0" hidden="1"/>
    </xf>
    <xf numFmtId="165" fontId="4" fillId="2" borderId="10" xfId="0" applyNumberFormat="1" applyFont="1" applyFill="1" applyBorder="1" applyAlignment="1" applyProtection="1">
      <alignment horizontal="left"/>
      <protection locked="0" hidden="1"/>
    </xf>
    <xf numFmtId="165" fontId="4" fillId="2" borderId="13" xfId="0" applyNumberFormat="1" applyFont="1" applyFill="1" applyBorder="1" applyAlignment="1" applyProtection="1">
      <alignment horizontal="left"/>
      <protection locked="0" hidden="1"/>
    </xf>
    <xf numFmtId="0" fontId="5" fillId="0" borderId="0" xfId="0" applyFont="1" applyAlignment="1">
      <alignment vertical="center"/>
    </xf>
    <xf numFmtId="0" fontId="15" fillId="9" borderId="2" xfId="0" applyFont="1" applyFill="1" applyBorder="1" applyAlignment="1">
      <alignment horizontal="center" vertical="center"/>
    </xf>
    <xf numFmtId="0" fontId="15" fillId="9" borderId="3" xfId="0" applyFont="1" applyFill="1" applyBorder="1" applyAlignment="1">
      <alignment horizontal="center" vertical="center"/>
    </xf>
    <xf numFmtId="0" fontId="15" fillId="9" borderId="4" xfId="0" applyFont="1" applyFill="1" applyBorder="1" applyAlignment="1">
      <alignment horizontal="center" vertical="center"/>
    </xf>
    <xf numFmtId="0" fontId="0" fillId="9" borderId="3" xfId="0" applyFill="1" applyBorder="1" applyAlignment="1">
      <alignment horizontal="center" vertical="center"/>
    </xf>
    <xf numFmtId="0" fontId="0" fillId="9" borderId="4" xfId="0" applyFill="1" applyBorder="1" applyAlignment="1"/>
    <xf numFmtId="0" fontId="4" fillId="0" borderId="12" xfId="0" applyFont="1" applyBorder="1" applyAlignment="1">
      <alignment vertical="top" wrapText="1"/>
    </xf>
    <xf numFmtId="0" fontId="0" fillId="0" borderId="10" xfId="0" applyBorder="1" applyAlignment="1">
      <alignment wrapText="1"/>
    </xf>
    <xf numFmtId="0" fontId="0" fillId="0" borderId="13" xfId="0" applyBorder="1" applyAlignment="1">
      <alignment wrapText="1"/>
    </xf>
    <xf numFmtId="0" fontId="4" fillId="0" borderId="0" xfId="0" applyFont="1" applyBorder="1" applyAlignment="1">
      <alignment vertical="top" wrapText="1"/>
    </xf>
    <xf numFmtId="0" fontId="0" fillId="0" borderId="0" xfId="0" applyBorder="1" applyAlignment="1">
      <alignment wrapText="1"/>
    </xf>
    <xf numFmtId="0" fontId="4" fillId="0" borderId="9" xfId="0" applyFont="1" applyBorder="1" applyAlignment="1"/>
    <xf numFmtId="0" fontId="4" fillId="3" borderId="9" xfId="0" applyFont="1" applyFill="1" applyBorder="1" applyProtection="1">
      <protection locked="0"/>
    </xf>
    <xf numFmtId="164" fontId="4" fillId="0" borderId="9" xfId="0" applyNumberFormat="1" applyFont="1" applyBorder="1" applyProtection="1">
      <protection locked="0"/>
    </xf>
    <xf numFmtId="164" fontId="7" fillId="9" borderId="9" xfId="0" applyNumberFormat="1" applyFont="1" applyFill="1" applyBorder="1" applyProtection="1">
      <protection locked="0"/>
    </xf>
    <xf numFmtId="1" fontId="7" fillId="5" borderId="9" xfId="0" applyNumberFormat="1" applyFont="1" applyFill="1" applyBorder="1" applyAlignment="1" applyProtection="1">
      <alignment horizontal="center"/>
      <protection locked="0"/>
    </xf>
  </cellXfs>
  <cellStyles count="2">
    <cellStyle name="Hyperlink" xfId="1" builtinId="8"/>
    <cellStyle name="Standaard" xfId="0" builtinId="0"/>
  </cellStyles>
  <dxfs count="0"/>
  <tableStyles count="0" defaultTableStyle="TableStyleMedium9" defaultPivotStyle="PivotStyleLight16"/>
  <colors>
    <mruColors>
      <color rgb="FF0093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152400</xdr:colOff>
      <xdr:row>1</xdr:row>
      <xdr:rowOff>180975</xdr:rowOff>
    </xdr:from>
    <xdr:to>
      <xdr:col>12</xdr:col>
      <xdr:colOff>66675</xdr:colOff>
      <xdr:row>5</xdr:row>
      <xdr:rowOff>114300</xdr:rowOff>
    </xdr:to>
    <xdr:pic>
      <xdr:nvPicPr>
        <xdr:cNvPr id="1078" name="Picture 8" descr="Logo ET kleur">
          <a:extLst>
            <a:ext uri="{FF2B5EF4-FFF2-40B4-BE49-F238E27FC236}">
              <a16:creationId xmlns:a16="http://schemas.microsoft.com/office/drawing/2014/main" id="{00000000-0008-0000-0000-000036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71475" y="266700"/>
          <a:ext cx="2324100" cy="5143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57150</xdr:colOff>
      <xdr:row>1</xdr:row>
      <xdr:rowOff>85725</xdr:rowOff>
    </xdr:from>
    <xdr:to>
      <xdr:col>8</xdr:col>
      <xdr:colOff>0</xdr:colOff>
      <xdr:row>4</xdr:row>
      <xdr:rowOff>0</xdr:rowOff>
    </xdr:to>
    <xdr:pic>
      <xdr:nvPicPr>
        <xdr:cNvPr id="2069" name="Picture 5" descr="Logo ET kleur">
          <a:extLst>
            <a:ext uri="{FF2B5EF4-FFF2-40B4-BE49-F238E27FC236}">
              <a16:creationId xmlns:a16="http://schemas.microsoft.com/office/drawing/2014/main" id="{00000000-0008-0000-0100-000015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6225" y="247650"/>
          <a:ext cx="1800225" cy="4000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28575</xdr:colOff>
      <xdr:row>0</xdr:row>
      <xdr:rowOff>38100</xdr:rowOff>
    </xdr:from>
    <xdr:to>
      <xdr:col>4</xdr:col>
      <xdr:colOff>295275</xdr:colOff>
      <xdr:row>3</xdr:row>
      <xdr:rowOff>38100</xdr:rowOff>
    </xdr:to>
    <xdr:pic>
      <xdr:nvPicPr>
        <xdr:cNvPr id="3090" name="Afbeelding 2" descr="Logo ET kleur.jpg">
          <a:extLst>
            <a:ext uri="{FF2B5EF4-FFF2-40B4-BE49-F238E27FC236}">
              <a16:creationId xmlns:a16="http://schemas.microsoft.com/office/drawing/2014/main" id="{00000000-0008-0000-0200-0000120C0000}"/>
            </a:ext>
          </a:extLst>
        </xdr:cNvPr>
        <xdr:cNvPicPr>
          <a:picLocks noChangeAspect="1"/>
        </xdr:cNvPicPr>
      </xdr:nvPicPr>
      <xdr:blipFill>
        <a:blip xmlns:r="http://schemas.openxmlformats.org/officeDocument/2006/relationships" r:embed="rId1" cstate="print"/>
        <a:srcRect/>
        <a:stretch>
          <a:fillRect/>
        </a:stretch>
      </xdr:blipFill>
      <xdr:spPr bwMode="auto">
        <a:xfrm>
          <a:off x="466725" y="38100"/>
          <a:ext cx="1800225" cy="4000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asytemplate.nl/" TargetMode="External"/><Relationship Id="rId1" Type="http://schemas.openxmlformats.org/officeDocument/2006/relationships/hyperlink" Target="mailto:info@easytemplate.nl"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twitter.com/"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C43"/>
  <sheetViews>
    <sheetView showGridLines="0" tabSelected="1" zoomScaleNormal="100" workbookViewId="0">
      <selection activeCell="AA23" sqref="AA23"/>
    </sheetView>
  </sheetViews>
  <sheetFormatPr defaultRowHeight="10.5" x14ac:dyDescent="0.15"/>
  <cols>
    <col min="1" max="40" width="3.83203125" style="4" customWidth="1"/>
    <col min="41" max="41" width="4" style="4" customWidth="1"/>
    <col min="42" max="54" width="3.83203125" style="4" customWidth="1"/>
    <col min="55" max="55" width="3.6640625" style="4" customWidth="1"/>
    <col min="56" max="78" width="3.83203125" style="4" customWidth="1"/>
    <col min="79" max="16384" width="9.33203125" style="4"/>
  </cols>
  <sheetData>
    <row r="1" spans="1:55"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row>
    <row r="2" spans="1:55" x14ac:dyDescent="0.15">
      <c r="A2" s="2"/>
      <c r="B2" s="2"/>
      <c r="C2" s="2"/>
      <c r="D2" s="2"/>
      <c r="E2" s="2"/>
      <c r="F2" s="2"/>
      <c r="G2" s="2"/>
      <c r="H2" s="2"/>
      <c r="I2" s="2"/>
      <c r="J2" s="2"/>
      <c r="K2" s="2"/>
      <c r="L2" s="2"/>
      <c r="M2" s="2"/>
      <c r="N2" s="2"/>
      <c r="O2" s="2"/>
      <c r="P2" s="2"/>
      <c r="Q2" s="2"/>
      <c r="R2" s="2"/>
      <c r="S2" s="2"/>
      <c r="T2" s="2"/>
      <c r="U2" s="2"/>
      <c r="V2" s="2"/>
      <c r="W2" s="2"/>
      <c r="X2" s="2"/>
      <c r="Y2" s="2"/>
      <c r="Z2" s="2"/>
      <c r="AA2" s="2"/>
      <c r="AB2" s="79"/>
      <c r="AC2" s="2"/>
      <c r="AD2" s="2" t="s">
        <v>59</v>
      </c>
      <c r="AG2" s="2"/>
      <c r="AL2" s="1" t="s">
        <v>62</v>
      </c>
      <c r="AM2" s="2"/>
      <c r="AN2" s="2"/>
      <c r="AO2" s="2"/>
      <c r="AP2" s="2"/>
      <c r="AQ2" s="2"/>
      <c r="AR2" s="2"/>
      <c r="AS2" s="2"/>
      <c r="AT2" s="2"/>
      <c r="AU2" s="2"/>
    </row>
    <row r="3" spans="1:55" x14ac:dyDescent="0.15">
      <c r="A3" s="2"/>
      <c r="B3" s="2"/>
      <c r="C3" s="2"/>
      <c r="D3" s="2"/>
      <c r="E3" s="2"/>
      <c r="F3" s="2"/>
      <c r="G3" s="2"/>
      <c r="H3" s="2"/>
      <c r="I3" s="2"/>
      <c r="J3" s="2"/>
      <c r="K3" s="2"/>
      <c r="L3" s="2"/>
      <c r="M3" s="2"/>
      <c r="N3" s="2"/>
      <c r="O3" s="2"/>
      <c r="P3" s="2"/>
      <c r="Q3" s="2"/>
      <c r="R3" s="2"/>
      <c r="S3" s="2"/>
      <c r="T3" s="2"/>
      <c r="U3" s="2"/>
      <c r="V3" s="2"/>
      <c r="W3" s="2"/>
      <c r="X3" s="2"/>
      <c r="Y3" s="2"/>
      <c r="Z3" s="2"/>
      <c r="AA3" s="2"/>
      <c r="AC3" s="2"/>
      <c r="AD3" s="2"/>
      <c r="AG3" s="2"/>
      <c r="AL3" s="111" t="s">
        <v>0</v>
      </c>
      <c r="AM3" s="111"/>
      <c r="AN3" s="111"/>
      <c r="AO3" s="111"/>
      <c r="AP3" s="111"/>
      <c r="AQ3" s="111"/>
      <c r="AR3" s="111"/>
      <c r="AS3" s="111"/>
      <c r="AT3" s="2"/>
      <c r="AU3" s="2"/>
    </row>
    <row r="4" spans="1:55" x14ac:dyDescent="0.15">
      <c r="A4" s="2"/>
      <c r="B4" s="2"/>
      <c r="C4" s="2"/>
      <c r="D4" s="2"/>
      <c r="E4" s="2"/>
      <c r="F4" s="2"/>
      <c r="G4" s="2"/>
      <c r="H4" s="2"/>
      <c r="I4" s="2"/>
      <c r="J4" s="2"/>
      <c r="K4" s="2"/>
      <c r="L4" s="2"/>
      <c r="M4" s="2"/>
      <c r="N4" s="2"/>
      <c r="O4" s="2"/>
      <c r="P4" s="2"/>
      <c r="Q4" s="2"/>
      <c r="R4" s="2"/>
      <c r="S4" s="2"/>
      <c r="T4" s="2"/>
      <c r="U4" s="2"/>
      <c r="V4" s="2"/>
      <c r="W4" s="2"/>
      <c r="X4" s="2"/>
      <c r="Y4" s="2"/>
      <c r="Z4" s="2"/>
      <c r="AA4" s="2"/>
      <c r="AB4" s="35" t="s">
        <v>17</v>
      </c>
      <c r="AD4" s="2" t="s">
        <v>60</v>
      </c>
      <c r="AG4" s="2"/>
      <c r="AL4" s="111" t="s">
        <v>1</v>
      </c>
      <c r="AM4" s="111"/>
      <c r="AN4" s="111"/>
      <c r="AO4" s="111"/>
      <c r="AP4" s="111"/>
      <c r="AQ4" s="111"/>
      <c r="AR4" s="111"/>
      <c r="AS4" s="111"/>
      <c r="AT4" s="2"/>
      <c r="AU4" s="2"/>
    </row>
    <row r="5" spans="1:55" x14ac:dyDescent="0.1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P5" s="2"/>
      <c r="AQ5" s="2"/>
      <c r="AR5" s="2"/>
      <c r="AS5" s="2"/>
      <c r="AT5" s="2"/>
      <c r="AU5" s="2"/>
      <c r="AV5" s="2"/>
      <c r="AW5" s="2"/>
      <c r="BC5" s="22"/>
    </row>
    <row r="6" spans="1:55" x14ac:dyDescent="0.15">
      <c r="A6" s="2"/>
      <c r="B6" s="2"/>
      <c r="C6" s="2"/>
      <c r="D6" s="2"/>
      <c r="E6" s="2"/>
      <c r="F6" s="2"/>
      <c r="G6" s="2"/>
      <c r="H6" s="2"/>
      <c r="I6" s="2"/>
      <c r="J6" s="2"/>
      <c r="K6" s="2"/>
      <c r="L6" s="2"/>
      <c r="M6" s="2"/>
      <c r="N6" s="2"/>
      <c r="O6" s="2"/>
      <c r="P6" s="2"/>
      <c r="Q6" s="2"/>
      <c r="R6" s="2"/>
      <c r="S6" s="2"/>
      <c r="T6" s="2"/>
      <c r="U6" s="2"/>
      <c r="V6" s="2"/>
      <c r="W6" s="2"/>
      <c r="X6" s="2"/>
      <c r="Y6" s="2"/>
      <c r="Z6" s="2"/>
      <c r="AA6" s="2"/>
      <c r="AB6" s="52"/>
      <c r="AC6" s="2"/>
      <c r="AD6" s="2" t="s">
        <v>61</v>
      </c>
      <c r="AE6" s="2"/>
      <c r="AF6" s="2"/>
      <c r="AG6" s="2"/>
      <c r="AP6" s="2"/>
      <c r="AQ6" s="2"/>
      <c r="AR6" s="2"/>
      <c r="AS6" s="2"/>
      <c r="AT6" s="2"/>
      <c r="AU6" s="2"/>
      <c r="AV6" s="2"/>
      <c r="AW6" s="2"/>
    </row>
    <row r="7" spans="1:55" x14ac:dyDescent="0.1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BC7" s="22"/>
    </row>
    <row r="8" spans="1:55" x14ac:dyDescent="0.15">
      <c r="A8" s="2"/>
      <c r="B8" s="105" t="s">
        <v>24</v>
      </c>
      <c r="C8" s="106"/>
      <c r="D8" s="106"/>
      <c r="E8" s="106"/>
      <c r="F8" s="106"/>
      <c r="G8" s="106"/>
      <c r="H8" s="106"/>
      <c r="I8" s="106"/>
      <c r="J8" s="106"/>
      <c r="K8" s="106"/>
      <c r="L8" s="106"/>
      <c r="M8" s="106"/>
      <c r="N8" s="106"/>
      <c r="O8" s="106"/>
      <c r="P8" s="106"/>
      <c r="Q8" s="106"/>
      <c r="R8" s="106"/>
      <c r="S8" s="106"/>
      <c r="T8" s="106"/>
      <c r="U8" s="106"/>
      <c r="V8" s="106"/>
      <c r="W8" s="106"/>
      <c r="X8" s="106"/>
      <c r="Y8" s="106"/>
      <c r="Z8" s="107"/>
      <c r="AA8" s="2"/>
      <c r="AB8" s="2"/>
      <c r="AC8" s="2"/>
      <c r="AD8" s="2"/>
      <c r="AE8" s="105" t="str">
        <f>"Totaaloverzicht "&amp;Jaar</f>
        <v>Totaaloverzicht 2018</v>
      </c>
      <c r="AF8" s="112"/>
      <c r="AG8" s="112"/>
      <c r="AH8" s="112"/>
      <c r="AI8" s="112"/>
      <c r="AJ8" s="112"/>
      <c r="AK8" s="112"/>
      <c r="AL8" s="112"/>
      <c r="AM8" s="112"/>
      <c r="AN8" s="112"/>
      <c r="AO8" s="112"/>
      <c r="AP8" s="112"/>
      <c r="AQ8" s="112"/>
      <c r="AR8" s="112"/>
      <c r="AS8" s="112"/>
      <c r="AT8" s="113"/>
      <c r="AU8" s="2"/>
      <c r="AV8" s="2"/>
      <c r="AW8" s="2"/>
      <c r="BC8" s="22"/>
    </row>
    <row r="9" spans="1:55" x14ac:dyDescent="0.15">
      <c r="A9" s="2"/>
      <c r="B9" s="6"/>
      <c r="C9" s="7"/>
      <c r="D9" s="7"/>
      <c r="E9" s="7"/>
      <c r="F9" s="7"/>
      <c r="G9" s="7"/>
      <c r="H9" s="7"/>
      <c r="I9" s="7"/>
      <c r="J9" s="7"/>
      <c r="K9" s="7"/>
      <c r="L9" s="7"/>
      <c r="M9" s="7"/>
      <c r="N9" s="7"/>
      <c r="O9" s="7"/>
      <c r="P9" s="7"/>
      <c r="Q9" s="7"/>
      <c r="R9" s="7"/>
      <c r="S9" s="7"/>
      <c r="T9" s="7"/>
      <c r="U9" s="7"/>
      <c r="V9" s="7"/>
      <c r="W9" s="7"/>
      <c r="X9" s="7"/>
      <c r="Y9" s="7"/>
      <c r="Z9" s="8"/>
      <c r="AA9" s="2"/>
      <c r="AB9" s="2"/>
      <c r="AC9" s="2"/>
      <c r="AD9" s="2"/>
      <c r="AE9" s="6"/>
      <c r="AF9" s="7"/>
      <c r="AG9" s="7"/>
      <c r="AH9" s="7"/>
      <c r="AI9" s="7"/>
      <c r="AJ9" s="7"/>
      <c r="AK9" s="7"/>
      <c r="AL9" s="7"/>
      <c r="AM9" s="92" t="s">
        <v>23</v>
      </c>
      <c r="AN9" s="92"/>
      <c r="AO9" s="92"/>
      <c r="AP9" s="7"/>
      <c r="AQ9" s="92" t="s">
        <v>22</v>
      </c>
      <c r="AR9" s="92"/>
      <c r="AS9" s="92"/>
      <c r="AT9" s="8"/>
      <c r="AU9" s="2"/>
      <c r="AV9" s="2"/>
      <c r="AW9" s="2"/>
      <c r="BC9" s="22"/>
    </row>
    <row r="10" spans="1:55" x14ac:dyDescent="0.15">
      <c r="A10" s="2"/>
      <c r="B10" s="6"/>
      <c r="C10" s="102" t="s">
        <v>18</v>
      </c>
      <c r="D10" s="102"/>
      <c r="E10" s="102"/>
      <c r="F10" s="102"/>
      <c r="G10" s="7"/>
      <c r="H10" s="102" t="str">
        <f>Bedrijf</f>
        <v xml:space="preserve">Easy Template </v>
      </c>
      <c r="I10" s="102"/>
      <c r="J10" s="102"/>
      <c r="K10" s="102"/>
      <c r="L10" s="102"/>
      <c r="M10" s="102"/>
      <c r="N10" s="102"/>
      <c r="O10" s="102"/>
      <c r="P10" s="102"/>
      <c r="Q10" s="102"/>
      <c r="R10" s="102"/>
      <c r="S10" s="102"/>
      <c r="T10" s="102"/>
      <c r="U10" s="102"/>
      <c r="V10" s="102"/>
      <c r="W10" s="102"/>
      <c r="X10" s="102"/>
      <c r="Y10" s="102"/>
      <c r="Z10" s="8"/>
      <c r="AA10" s="2"/>
      <c r="AB10" s="2"/>
      <c r="AC10" s="2"/>
      <c r="AD10" s="2"/>
      <c r="AE10" s="6"/>
      <c r="AF10" s="93" t="str">
        <f>"Saldo per 31-12-"&amp;vorigjaar</f>
        <v>Saldo per 31-12-2017</v>
      </c>
      <c r="AG10" s="94"/>
      <c r="AH10" s="94"/>
      <c r="AI10" s="94"/>
      <c r="AJ10" s="94"/>
      <c r="AK10" s="95"/>
      <c r="AL10" s="7"/>
      <c r="AM10" s="96">
        <f>Begin</f>
        <v>0</v>
      </c>
      <c r="AN10" s="97"/>
      <c r="AO10" s="98"/>
      <c r="AP10" s="7"/>
      <c r="AQ10" s="96">
        <f>IF(urenperdag="","",Begin/urenperdag)</f>
        <v>0</v>
      </c>
      <c r="AR10" s="97"/>
      <c r="AS10" s="98"/>
      <c r="AT10" s="8"/>
      <c r="AU10" s="2"/>
      <c r="AV10" s="2"/>
      <c r="AW10" s="2"/>
      <c r="BC10" s="22"/>
    </row>
    <row r="11" spans="1:55" x14ac:dyDescent="0.15">
      <c r="A11" s="2"/>
      <c r="B11" s="6"/>
      <c r="C11" s="7"/>
      <c r="D11" s="7"/>
      <c r="E11" s="7"/>
      <c r="F11" s="7"/>
      <c r="G11" s="7"/>
      <c r="H11" s="7"/>
      <c r="I11" s="7"/>
      <c r="J11" s="7"/>
      <c r="K11" s="7"/>
      <c r="L11" s="7"/>
      <c r="M11" s="7"/>
      <c r="N11" s="7"/>
      <c r="O11" s="7"/>
      <c r="P11" s="7"/>
      <c r="Q11" s="7"/>
      <c r="R11" s="7"/>
      <c r="S11" s="7"/>
      <c r="T11" s="7"/>
      <c r="U11" s="7"/>
      <c r="V11" s="7"/>
      <c r="W11" s="7"/>
      <c r="X11" s="7"/>
      <c r="Y11" s="7"/>
      <c r="Z11" s="8"/>
      <c r="AA11" s="2"/>
      <c r="AB11" s="2"/>
      <c r="AC11" s="2"/>
      <c r="AD11" s="2"/>
      <c r="AE11" s="6"/>
      <c r="AF11" s="93" t="str">
        <f>"Bij : opbouw "&amp;Jaar</f>
        <v>Bij : opbouw 2018</v>
      </c>
      <c r="AG11" s="94"/>
      <c r="AH11" s="94"/>
      <c r="AI11" s="94"/>
      <c r="AJ11" s="94"/>
      <c r="AK11" s="95"/>
      <c r="AL11" s="7"/>
      <c r="AM11" s="96">
        <f>(Opbouw+Extraopbouw)</f>
        <v>176</v>
      </c>
      <c r="AN11" s="97"/>
      <c r="AO11" s="98"/>
      <c r="AP11" s="7"/>
      <c r="AQ11" s="96">
        <f>IF(urenperdag="","",(Opbouw+Extraopbouw)/urenperdag)</f>
        <v>22</v>
      </c>
      <c r="AR11" s="97"/>
      <c r="AS11" s="98"/>
      <c r="AT11" s="8"/>
      <c r="AU11" s="2"/>
      <c r="AV11" s="2"/>
      <c r="AW11" s="2"/>
      <c r="BC11" s="22"/>
    </row>
    <row r="12" spans="1:55" x14ac:dyDescent="0.15">
      <c r="A12" s="2"/>
      <c r="B12" s="6"/>
      <c r="C12" s="93" t="s">
        <v>19</v>
      </c>
      <c r="D12" s="94"/>
      <c r="E12" s="94"/>
      <c r="F12" s="95"/>
      <c r="G12" s="7"/>
      <c r="H12" s="108">
        <f>Werknemer</f>
        <v>100</v>
      </c>
      <c r="I12" s="109"/>
      <c r="J12" s="109"/>
      <c r="K12" s="109"/>
      <c r="L12" s="109"/>
      <c r="M12" s="109"/>
      <c r="N12" s="109"/>
      <c r="O12" s="109"/>
      <c r="P12" s="109"/>
      <c r="Q12" s="109"/>
      <c r="R12" s="109"/>
      <c r="S12" s="109"/>
      <c r="T12" s="109"/>
      <c r="U12" s="109"/>
      <c r="V12" s="109"/>
      <c r="W12" s="109"/>
      <c r="X12" s="109"/>
      <c r="Y12" s="110"/>
      <c r="Z12" s="8"/>
      <c r="AA12" s="2"/>
      <c r="AB12" s="2"/>
      <c r="AC12" s="2"/>
      <c r="AD12" s="2"/>
      <c r="AE12" s="6"/>
      <c r="AF12" s="93" t="s">
        <v>42</v>
      </c>
      <c r="AG12" s="94"/>
      <c r="AH12" s="94"/>
      <c r="AI12" s="94"/>
      <c r="AJ12" s="94"/>
      <c r="AK12" s="95"/>
      <c r="AL12" s="7"/>
      <c r="AM12" s="96">
        <f>Compensatieuren</f>
        <v>0</v>
      </c>
      <c r="AN12" s="97"/>
      <c r="AO12" s="98"/>
      <c r="AP12" s="7"/>
      <c r="AQ12" s="96">
        <f>IF(urenperdag="","",Compensatieuren/urenperdag)</f>
        <v>0</v>
      </c>
      <c r="AR12" s="97"/>
      <c r="AS12" s="98"/>
      <c r="AT12" s="8"/>
      <c r="AU12" s="2"/>
      <c r="AV12" s="2"/>
      <c r="AW12" s="2"/>
      <c r="BC12" s="22"/>
    </row>
    <row r="13" spans="1:55" x14ac:dyDescent="0.15">
      <c r="A13" s="2"/>
      <c r="B13" s="6"/>
      <c r="C13" s="93" t="s">
        <v>20</v>
      </c>
      <c r="D13" s="94"/>
      <c r="E13" s="94"/>
      <c r="F13" s="95"/>
      <c r="G13" s="7"/>
      <c r="H13" s="102" t="str">
        <f>Werknemersnaam</f>
        <v>Jan Jansen</v>
      </c>
      <c r="I13" s="102"/>
      <c r="J13" s="102"/>
      <c r="K13" s="102"/>
      <c r="L13" s="102"/>
      <c r="M13" s="102"/>
      <c r="N13" s="102"/>
      <c r="O13" s="102"/>
      <c r="P13" s="102"/>
      <c r="Q13" s="102"/>
      <c r="R13" s="102"/>
      <c r="S13" s="102"/>
      <c r="T13" s="102"/>
      <c r="U13" s="102"/>
      <c r="V13" s="102"/>
      <c r="W13" s="102"/>
      <c r="X13" s="102"/>
      <c r="Y13" s="102"/>
      <c r="Z13" s="8"/>
      <c r="AA13" s="2"/>
      <c r="AB13" s="2"/>
      <c r="AC13" s="2"/>
      <c r="AD13" s="2"/>
      <c r="AE13" s="6"/>
      <c r="AF13" s="93" t="str">
        <f>"Totaal saldo "&amp;Jaar</f>
        <v>Totaal saldo 2018</v>
      </c>
      <c r="AG13" s="94"/>
      <c r="AH13" s="94"/>
      <c r="AI13" s="94"/>
      <c r="AJ13" s="94"/>
      <c r="AK13" s="95"/>
      <c r="AL13" s="7"/>
      <c r="AM13" s="96">
        <f>vrijedagen</f>
        <v>176</v>
      </c>
      <c r="AN13" s="97"/>
      <c r="AO13" s="98"/>
      <c r="AP13" s="7"/>
      <c r="AQ13" s="96">
        <f>IF(urenperdag="","",vrijedagen/urenperdag)</f>
        <v>22</v>
      </c>
      <c r="AR13" s="97"/>
      <c r="AS13" s="98"/>
      <c r="AT13" s="8"/>
      <c r="AU13" s="2"/>
      <c r="AV13" s="2"/>
      <c r="AW13" s="2"/>
      <c r="BC13" s="22"/>
    </row>
    <row r="14" spans="1:55" x14ac:dyDescent="0.15">
      <c r="A14" s="2"/>
      <c r="B14" s="6"/>
      <c r="C14" s="93" t="s">
        <v>21</v>
      </c>
      <c r="D14" s="94"/>
      <c r="E14" s="94"/>
      <c r="F14" s="95"/>
      <c r="G14" s="7"/>
      <c r="H14" s="102" t="str">
        <f>Vestiging</f>
        <v>Amsterdam</v>
      </c>
      <c r="I14" s="102"/>
      <c r="J14" s="102"/>
      <c r="K14" s="102"/>
      <c r="L14" s="102"/>
      <c r="M14" s="102"/>
      <c r="N14" s="102"/>
      <c r="O14" s="102"/>
      <c r="P14" s="102"/>
      <c r="Q14" s="102"/>
      <c r="R14" s="102"/>
      <c r="S14" s="102"/>
      <c r="T14" s="102"/>
      <c r="U14" s="102"/>
      <c r="V14" s="102"/>
      <c r="W14" s="102"/>
      <c r="X14" s="102"/>
      <c r="Y14" s="102"/>
      <c r="Z14" s="8"/>
      <c r="AA14" s="2"/>
      <c r="AB14" s="2"/>
      <c r="AC14" s="2"/>
      <c r="AD14" s="2"/>
      <c r="AE14" s="6"/>
      <c r="AF14" s="93" t="str">
        <f>"Opgenomen in  "&amp;Jaar</f>
        <v>Opgenomen in  2018</v>
      </c>
      <c r="AG14" s="94"/>
      <c r="AH14" s="94"/>
      <c r="AI14" s="94"/>
      <c r="AJ14" s="94"/>
      <c r="AK14" s="95"/>
      <c r="AL14" s="7"/>
      <c r="AM14" s="96">
        <f>SUM(AN21:AO32)</f>
        <v>8</v>
      </c>
      <c r="AN14" s="97"/>
      <c r="AO14" s="98"/>
      <c r="AP14" s="7"/>
      <c r="AQ14" s="96">
        <f>IF(urenperdag="","",opgenomen/urenperdag)</f>
        <v>1</v>
      </c>
      <c r="AR14" s="97"/>
      <c r="AS14" s="98"/>
      <c r="AT14" s="8"/>
      <c r="AU14" s="2"/>
      <c r="AV14" s="2"/>
      <c r="AW14" s="2"/>
      <c r="BC14" s="22"/>
    </row>
    <row r="15" spans="1:55" x14ac:dyDescent="0.15">
      <c r="A15" s="2"/>
      <c r="B15" s="6"/>
      <c r="C15" s="93" t="s">
        <v>29</v>
      </c>
      <c r="D15" s="94"/>
      <c r="E15" s="94"/>
      <c r="F15" s="95"/>
      <c r="G15" s="23"/>
      <c r="H15" s="102" t="str">
        <f>Afdeling</f>
        <v>Verkoop</v>
      </c>
      <c r="I15" s="102"/>
      <c r="J15" s="102"/>
      <c r="K15" s="102"/>
      <c r="L15" s="102"/>
      <c r="M15" s="102"/>
      <c r="N15" s="102"/>
      <c r="O15" s="102"/>
      <c r="P15" s="102"/>
      <c r="Q15" s="102"/>
      <c r="R15" s="102"/>
      <c r="S15" s="102"/>
      <c r="T15" s="102"/>
      <c r="U15" s="102"/>
      <c r="V15" s="102"/>
      <c r="W15" s="102"/>
      <c r="X15" s="102"/>
      <c r="Y15" s="102"/>
      <c r="Z15" s="8"/>
      <c r="AA15" s="2"/>
      <c r="AB15" s="2"/>
      <c r="AC15" s="2"/>
      <c r="AD15" s="2"/>
      <c r="AE15" s="24"/>
      <c r="AF15" s="93" t="s">
        <v>64</v>
      </c>
      <c r="AG15" s="94"/>
      <c r="AH15" s="94"/>
      <c r="AI15" s="94"/>
      <c r="AJ15" s="94"/>
      <c r="AK15" s="95"/>
      <c r="AL15" s="53"/>
      <c r="AM15" s="96">
        <f>AM13-opgenomen</f>
        <v>168</v>
      </c>
      <c r="AN15" s="97"/>
      <c r="AO15" s="98"/>
      <c r="AP15" s="53"/>
      <c r="AQ15" s="96">
        <f>AQ13-AQ14</f>
        <v>21</v>
      </c>
      <c r="AR15" s="97"/>
      <c r="AS15" s="98"/>
      <c r="AT15" s="8"/>
      <c r="AU15" s="2"/>
      <c r="AV15" s="2"/>
      <c r="AW15" s="2"/>
      <c r="BC15" s="22"/>
    </row>
    <row r="16" spans="1:55" x14ac:dyDescent="0.15">
      <c r="A16" s="2"/>
      <c r="B16" s="9"/>
      <c r="C16" s="10"/>
      <c r="D16" s="10"/>
      <c r="E16" s="10"/>
      <c r="F16" s="10"/>
      <c r="G16" s="10"/>
      <c r="H16" s="10"/>
      <c r="I16" s="10"/>
      <c r="J16" s="10"/>
      <c r="K16" s="10"/>
      <c r="L16" s="10"/>
      <c r="M16" s="10"/>
      <c r="N16" s="10"/>
      <c r="O16" s="10"/>
      <c r="P16" s="10"/>
      <c r="Q16" s="10"/>
      <c r="R16" s="10"/>
      <c r="S16" s="10"/>
      <c r="T16" s="10"/>
      <c r="U16" s="10"/>
      <c r="V16" s="10"/>
      <c r="W16" s="10"/>
      <c r="X16" s="10"/>
      <c r="Y16" s="10"/>
      <c r="Z16" s="11"/>
      <c r="AA16" s="2"/>
      <c r="AB16" s="2"/>
      <c r="AC16" s="2"/>
      <c r="AD16" s="2"/>
      <c r="AE16" s="9"/>
      <c r="AF16" s="3"/>
      <c r="AG16" s="3"/>
      <c r="AH16" s="3"/>
      <c r="AI16" s="3"/>
      <c r="AJ16" s="3"/>
      <c r="AK16" s="3"/>
      <c r="AL16" s="10"/>
      <c r="AM16" s="3"/>
      <c r="AN16" s="3"/>
      <c r="AO16" s="3"/>
      <c r="AP16" s="10"/>
      <c r="AQ16" s="3"/>
      <c r="AR16" s="3"/>
      <c r="AS16" s="3"/>
      <c r="AT16" s="11"/>
      <c r="AU16" s="2"/>
      <c r="AV16" s="2"/>
      <c r="AW16" s="2"/>
      <c r="BC16" s="22"/>
    </row>
    <row r="17" spans="1:55" x14ac:dyDescent="0.1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BC17" s="22"/>
    </row>
    <row r="18" spans="1:55" x14ac:dyDescent="0.15">
      <c r="A18" s="2"/>
      <c r="B18" s="80"/>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2"/>
      <c r="AU18" s="2"/>
      <c r="AV18" s="2"/>
      <c r="AW18" s="2"/>
      <c r="BC18" s="22"/>
    </row>
    <row r="19" spans="1:55" x14ac:dyDescent="0.15">
      <c r="A19" s="2"/>
      <c r="B19" s="24"/>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5"/>
      <c r="AU19" s="2"/>
      <c r="AV19" s="2"/>
      <c r="AW19" s="2"/>
      <c r="BC19" s="22"/>
    </row>
    <row r="20" spans="1:55" ht="30" customHeight="1" x14ac:dyDescent="0.15">
      <c r="A20" s="2"/>
      <c r="B20" s="6"/>
      <c r="C20" s="104" t="s">
        <v>14</v>
      </c>
      <c r="D20" s="104"/>
      <c r="E20" s="104"/>
      <c r="F20" s="26">
        <v>1</v>
      </c>
      <c r="G20" s="26">
        <v>2</v>
      </c>
      <c r="H20" s="26">
        <v>3</v>
      </c>
      <c r="I20" s="26">
        <v>4</v>
      </c>
      <c r="J20" s="26">
        <v>5</v>
      </c>
      <c r="K20" s="26">
        <v>6</v>
      </c>
      <c r="L20" s="26">
        <v>7</v>
      </c>
      <c r="M20" s="26">
        <v>8</v>
      </c>
      <c r="N20" s="26">
        <v>9</v>
      </c>
      <c r="O20" s="26">
        <v>10</v>
      </c>
      <c r="P20" s="26">
        <v>11</v>
      </c>
      <c r="Q20" s="26">
        <v>12</v>
      </c>
      <c r="R20" s="26">
        <v>13</v>
      </c>
      <c r="S20" s="26">
        <v>14</v>
      </c>
      <c r="T20" s="26">
        <v>15</v>
      </c>
      <c r="U20" s="26">
        <v>16</v>
      </c>
      <c r="V20" s="26">
        <v>17</v>
      </c>
      <c r="W20" s="26">
        <v>18</v>
      </c>
      <c r="X20" s="26">
        <v>19</v>
      </c>
      <c r="Y20" s="26">
        <v>20</v>
      </c>
      <c r="Z20" s="26">
        <v>21</v>
      </c>
      <c r="AA20" s="26">
        <v>22</v>
      </c>
      <c r="AB20" s="26">
        <v>23</v>
      </c>
      <c r="AC20" s="26">
        <v>24</v>
      </c>
      <c r="AD20" s="26">
        <v>25</v>
      </c>
      <c r="AE20" s="26">
        <v>26</v>
      </c>
      <c r="AF20" s="26">
        <v>27</v>
      </c>
      <c r="AG20" s="26">
        <v>28</v>
      </c>
      <c r="AH20" s="26">
        <v>29</v>
      </c>
      <c r="AI20" s="26">
        <v>30</v>
      </c>
      <c r="AJ20" s="26">
        <v>31</v>
      </c>
      <c r="AK20" s="104" t="s">
        <v>14</v>
      </c>
      <c r="AL20" s="104"/>
      <c r="AM20" s="104"/>
      <c r="AN20" s="103" t="s">
        <v>15</v>
      </c>
      <c r="AO20" s="103"/>
      <c r="AP20" s="103" t="s">
        <v>16</v>
      </c>
      <c r="AQ20" s="103"/>
      <c r="AR20" s="103" t="s">
        <v>30</v>
      </c>
      <c r="AS20" s="103"/>
      <c r="AT20" s="8"/>
      <c r="AU20" s="2"/>
      <c r="AV20" s="2"/>
      <c r="AW20" s="2"/>
    </row>
    <row r="21" spans="1:55" ht="15" customHeight="1" x14ac:dyDescent="0.15">
      <c r="A21" s="2"/>
      <c r="B21" s="6"/>
      <c r="C21" s="102" t="s">
        <v>3</v>
      </c>
      <c r="D21" s="102"/>
      <c r="E21" s="102"/>
      <c r="F21" s="193"/>
      <c r="G21" s="194"/>
      <c r="H21" s="194"/>
      <c r="I21" s="194"/>
      <c r="J21" s="194"/>
      <c r="K21" s="195"/>
      <c r="L21" s="195"/>
      <c r="M21" s="194"/>
      <c r="N21" s="194"/>
      <c r="O21" s="194"/>
      <c r="P21" s="194"/>
      <c r="Q21" s="194"/>
      <c r="R21" s="195"/>
      <c r="S21" s="195"/>
      <c r="T21" s="194"/>
      <c r="U21" s="194"/>
      <c r="V21" s="194"/>
      <c r="W21" s="194"/>
      <c r="X21" s="194"/>
      <c r="Y21" s="195"/>
      <c r="Z21" s="195"/>
      <c r="AA21" s="194"/>
      <c r="AB21" s="194"/>
      <c r="AC21" s="194"/>
      <c r="AD21" s="194"/>
      <c r="AE21" s="194"/>
      <c r="AF21" s="195"/>
      <c r="AG21" s="195"/>
      <c r="AH21" s="194"/>
      <c r="AI21" s="194"/>
      <c r="AJ21" s="194"/>
      <c r="AK21" s="102" t="s">
        <v>3</v>
      </c>
      <c r="AL21" s="102"/>
      <c r="AM21" s="102"/>
      <c r="AN21" s="90">
        <f t="shared" ref="AN21:AN26" si="0">SUM(F21:AJ21)</f>
        <v>0</v>
      </c>
      <c r="AO21" s="91"/>
      <c r="AP21" s="90">
        <f>AM13-AN21</f>
        <v>176</v>
      </c>
      <c r="AQ21" s="91"/>
      <c r="AR21" s="90">
        <f t="shared" ref="AR21:AR32" si="1">IF(urenperdag="","",AP21/urenperdag)</f>
        <v>22</v>
      </c>
      <c r="AS21" s="91"/>
      <c r="AT21" s="8"/>
      <c r="AU21" s="2"/>
      <c r="AV21" s="2"/>
      <c r="AW21" s="2"/>
    </row>
    <row r="22" spans="1:55" ht="15" customHeight="1" x14ac:dyDescent="0.15">
      <c r="A22" s="2"/>
      <c r="B22" s="6"/>
      <c r="C22" s="102" t="s">
        <v>4</v>
      </c>
      <c r="D22" s="102"/>
      <c r="E22" s="102"/>
      <c r="F22" s="194"/>
      <c r="G22" s="194"/>
      <c r="H22" s="195"/>
      <c r="I22" s="195"/>
      <c r="J22" s="194"/>
      <c r="K22" s="194"/>
      <c r="L22" s="194"/>
      <c r="M22" s="194"/>
      <c r="N22" s="194"/>
      <c r="O22" s="195"/>
      <c r="P22" s="195"/>
      <c r="Q22" s="194"/>
      <c r="R22" s="194"/>
      <c r="S22" s="194"/>
      <c r="T22" s="194"/>
      <c r="U22" s="194"/>
      <c r="V22" s="195"/>
      <c r="W22" s="195"/>
      <c r="X22" s="194"/>
      <c r="Y22" s="194"/>
      <c r="Z22" s="194"/>
      <c r="AA22" s="194">
        <v>8</v>
      </c>
      <c r="AB22" s="194"/>
      <c r="AC22" s="195"/>
      <c r="AD22" s="195"/>
      <c r="AE22" s="194"/>
      <c r="AF22" s="194"/>
      <c r="AG22" s="194"/>
      <c r="AH22" s="196" t="s">
        <v>17</v>
      </c>
      <c r="AI22" s="196" t="s">
        <v>17</v>
      </c>
      <c r="AJ22" s="196" t="s">
        <v>17</v>
      </c>
      <c r="AK22" s="102" t="s">
        <v>4</v>
      </c>
      <c r="AL22" s="102"/>
      <c r="AM22" s="102"/>
      <c r="AN22" s="90">
        <f t="shared" si="0"/>
        <v>8</v>
      </c>
      <c r="AO22" s="91"/>
      <c r="AP22" s="90">
        <f>AP21-AN22</f>
        <v>168</v>
      </c>
      <c r="AQ22" s="91"/>
      <c r="AR22" s="90">
        <f t="shared" si="1"/>
        <v>21</v>
      </c>
      <c r="AS22" s="91"/>
      <c r="AT22" s="8"/>
      <c r="AU22" s="2"/>
      <c r="AV22" s="2"/>
      <c r="AW22" s="2"/>
    </row>
    <row r="23" spans="1:55" ht="15" customHeight="1" x14ac:dyDescent="0.15">
      <c r="A23" s="2"/>
      <c r="B23" s="6"/>
      <c r="C23" s="102" t="s">
        <v>5</v>
      </c>
      <c r="D23" s="102"/>
      <c r="E23" s="102"/>
      <c r="F23" s="194"/>
      <c r="G23" s="194"/>
      <c r="H23" s="195"/>
      <c r="I23" s="195"/>
      <c r="J23" s="194"/>
      <c r="K23" s="194"/>
      <c r="L23" s="194"/>
      <c r="M23" s="194"/>
      <c r="N23" s="194"/>
      <c r="O23" s="195"/>
      <c r="P23" s="195"/>
      <c r="Q23" s="194"/>
      <c r="R23" s="194"/>
      <c r="S23" s="194"/>
      <c r="T23" s="194"/>
      <c r="U23" s="194"/>
      <c r="V23" s="195"/>
      <c r="W23" s="195"/>
      <c r="X23" s="194"/>
      <c r="Y23" s="194"/>
      <c r="Z23" s="194"/>
      <c r="AA23" s="194"/>
      <c r="AB23" s="194"/>
      <c r="AC23" s="195"/>
      <c r="AD23" s="195"/>
      <c r="AE23" s="194"/>
      <c r="AF23" s="194"/>
      <c r="AG23" s="194"/>
      <c r="AH23" s="194"/>
      <c r="AI23" s="194"/>
      <c r="AJ23" s="195"/>
      <c r="AK23" s="102" t="s">
        <v>5</v>
      </c>
      <c r="AL23" s="102"/>
      <c r="AM23" s="102"/>
      <c r="AN23" s="90">
        <f t="shared" si="0"/>
        <v>0</v>
      </c>
      <c r="AO23" s="91"/>
      <c r="AP23" s="90">
        <f t="shared" ref="AP23:AP32" si="2">AP22-AN23</f>
        <v>168</v>
      </c>
      <c r="AQ23" s="91"/>
      <c r="AR23" s="90">
        <f t="shared" si="1"/>
        <v>21</v>
      </c>
      <c r="AS23" s="91"/>
      <c r="AT23" s="8"/>
      <c r="AU23" s="2"/>
      <c r="AV23" s="2"/>
      <c r="AW23" s="2"/>
    </row>
    <row r="24" spans="1:55" ht="15" customHeight="1" x14ac:dyDescent="0.15">
      <c r="A24" s="2"/>
      <c r="B24" s="6"/>
      <c r="C24" s="102" t="s">
        <v>6</v>
      </c>
      <c r="D24" s="102"/>
      <c r="E24" s="102"/>
      <c r="F24" s="52"/>
      <c r="G24" s="52"/>
      <c r="H24" s="34"/>
      <c r="I24" s="34"/>
      <c r="J24" s="34"/>
      <c r="K24" s="34"/>
      <c r="L24" s="79"/>
      <c r="M24" s="79"/>
      <c r="N24" s="34"/>
      <c r="O24" s="34"/>
      <c r="P24" s="34"/>
      <c r="Q24" s="34"/>
      <c r="R24" s="34"/>
      <c r="S24" s="79"/>
      <c r="T24" s="79"/>
      <c r="U24" s="34"/>
      <c r="V24" s="34"/>
      <c r="W24" s="34"/>
      <c r="X24" s="34"/>
      <c r="Y24" s="34"/>
      <c r="Z24" s="79"/>
      <c r="AA24" s="79"/>
      <c r="AB24" s="34"/>
      <c r="AC24" s="34"/>
      <c r="AD24" s="34"/>
      <c r="AE24" s="34"/>
      <c r="AF24" s="52"/>
      <c r="AG24" s="79"/>
      <c r="AH24" s="79"/>
      <c r="AI24" s="34"/>
      <c r="AJ24" s="35" t="s">
        <v>17</v>
      </c>
      <c r="AK24" s="102" t="s">
        <v>6</v>
      </c>
      <c r="AL24" s="102"/>
      <c r="AM24" s="102"/>
      <c r="AN24" s="90">
        <f>SUM(F24:AJ24)</f>
        <v>0</v>
      </c>
      <c r="AO24" s="91"/>
      <c r="AP24" s="90">
        <f t="shared" si="2"/>
        <v>168</v>
      </c>
      <c r="AQ24" s="91"/>
      <c r="AR24" s="90">
        <f t="shared" si="1"/>
        <v>21</v>
      </c>
      <c r="AS24" s="91"/>
      <c r="AT24" s="8"/>
      <c r="AU24" s="2"/>
      <c r="AV24" s="2"/>
      <c r="AW24" s="2"/>
    </row>
    <row r="25" spans="1:55" ht="15" customHeight="1" x14ac:dyDescent="0.15">
      <c r="A25" s="2"/>
      <c r="B25" s="6"/>
      <c r="C25" s="102" t="s">
        <v>7</v>
      </c>
      <c r="D25" s="102"/>
      <c r="E25" s="102"/>
      <c r="F25" s="34"/>
      <c r="G25" s="34"/>
      <c r="H25" s="34"/>
      <c r="I25" s="34"/>
      <c r="J25" s="79"/>
      <c r="K25" s="79"/>
      <c r="L25" s="34"/>
      <c r="M25" s="34"/>
      <c r="N25" s="34"/>
      <c r="O25" s="52"/>
      <c r="P25" s="34"/>
      <c r="Q25" s="79"/>
      <c r="R25" s="79"/>
      <c r="S25" s="34"/>
      <c r="T25" s="34"/>
      <c r="V25" s="34"/>
      <c r="W25" s="34"/>
      <c r="X25" s="79"/>
      <c r="Y25" s="52"/>
      <c r="Z25" s="52"/>
      <c r="AA25" s="34"/>
      <c r="AB25" s="34"/>
      <c r="AC25" s="34"/>
      <c r="AE25" s="79"/>
      <c r="AF25" s="79"/>
      <c r="AG25" s="34"/>
      <c r="AH25" s="34"/>
      <c r="AI25" s="34"/>
      <c r="AJ25" s="34"/>
      <c r="AK25" s="102" t="s">
        <v>7</v>
      </c>
      <c r="AL25" s="102"/>
      <c r="AM25" s="102"/>
      <c r="AN25" s="90">
        <f t="shared" si="0"/>
        <v>0</v>
      </c>
      <c r="AO25" s="91"/>
      <c r="AP25" s="90">
        <f t="shared" si="2"/>
        <v>168</v>
      </c>
      <c r="AQ25" s="91"/>
      <c r="AR25" s="90">
        <f t="shared" si="1"/>
        <v>21</v>
      </c>
      <c r="AS25" s="91"/>
      <c r="AT25" s="8"/>
      <c r="AU25" s="2"/>
      <c r="AV25" s="2"/>
      <c r="AW25" s="2"/>
    </row>
    <row r="26" spans="1:55" ht="15" customHeight="1" x14ac:dyDescent="0.15">
      <c r="A26" s="2"/>
      <c r="B26" s="6"/>
      <c r="C26" s="102" t="s">
        <v>8</v>
      </c>
      <c r="D26" s="102"/>
      <c r="E26" s="102"/>
      <c r="F26" s="34"/>
      <c r="G26" s="79"/>
      <c r="H26" s="79"/>
      <c r="I26" s="34"/>
      <c r="J26" s="34"/>
      <c r="K26" s="34"/>
      <c r="L26" s="34"/>
      <c r="M26" s="34"/>
      <c r="N26" s="79"/>
      <c r="O26" s="79"/>
      <c r="P26" s="34"/>
      <c r="Q26" s="34"/>
      <c r="R26" s="34"/>
      <c r="S26" s="34"/>
      <c r="T26" s="34"/>
      <c r="U26" s="79"/>
      <c r="V26" s="79"/>
      <c r="W26" s="34"/>
      <c r="X26" s="34"/>
      <c r="Y26" s="34"/>
      <c r="Z26" s="34"/>
      <c r="AA26" s="34"/>
      <c r="AB26" s="79"/>
      <c r="AC26" s="79"/>
      <c r="AD26" s="34"/>
      <c r="AE26" s="34"/>
      <c r="AF26" s="34"/>
      <c r="AG26" s="34"/>
      <c r="AH26" s="34"/>
      <c r="AI26" s="79"/>
      <c r="AJ26" s="35" t="s">
        <v>17</v>
      </c>
      <c r="AK26" s="102" t="s">
        <v>8</v>
      </c>
      <c r="AL26" s="102"/>
      <c r="AM26" s="102"/>
      <c r="AN26" s="90">
        <f t="shared" si="0"/>
        <v>0</v>
      </c>
      <c r="AO26" s="91"/>
      <c r="AP26" s="90">
        <f t="shared" si="2"/>
        <v>168</v>
      </c>
      <c r="AQ26" s="91"/>
      <c r="AR26" s="90">
        <f t="shared" si="1"/>
        <v>21</v>
      </c>
      <c r="AS26" s="91"/>
      <c r="AT26" s="8"/>
      <c r="AU26" s="2"/>
      <c r="AV26" s="2"/>
      <c r="AW26" s="2"/>
    </row>
    <row r="27" spans="1:55" ht="15" customHeight="1" x14ac:dyDescent="0.15">
      <c r="A27" s="2"/>
      <c r="B27" s="6"/>
      <c r="C27" s="102" t="s">
        <v>9</v>
      </c>
      <c r="D27" s="102"/>
      <c r="E27" s="102"/>
      <c r="F27" s="79"/>
      <c r="G27" s="34"/>
      <c r="H27" s="34"/>
      <c r="I27" s="34"/>
      <c r="J27" s="34"/>
      <c r="K27" s="34"/>
      <c r="L27" s="79"/>
      <c r="M27" s="79"/>
      <c r="N27" s="34"/>
      <c r="O27" s="34"/>
      <c r="P27" s="34"/>
      <c r="Q27" s="34"/>
      <c r="R27" s="34"/>
      <c r="S27" s="79"/>
      <c r="T27" s="79"/>
      <c r="U27" s="34"/>
      <c r="V27" s="34"/>
      <c r="W27" s="34"/>
      <c r="X27" s="34"/>
      <c r="Y27" s="34"/>
      <c r="Z27" s="79"/>
      <c r="AA27" s="79"/>
      <c r="AB27" s="34"/>
      <c r="AC27" s="34"/>
      <c r="AD27" s="34"/>
      <c r="AE27" s="34"/>
      <c r="AF27" s="34"/>
      <c r="AG27" s="79"/>
      <c r="AH27" s="79"/>
      <c r="AI27" s="34"/>
      <c r="AJ27" s="34"/>
      <c r="AK27" s="102" t="s">
        <v>9</v>
      </c>
      <c r="AL27" s="102"/>
      <c r="AM27" s="102"/>
      <c r="AN27" s="90">
        <f t="shared" ref="AN27:AN32" si="3">SUM(F27:AJ27)</f>
        <v>0</v>
      </c>
      <c r="AO27" s="91"/>
      <c r="AP27" s="90">
        <f t="shared" si="2"/>
        <v>168</v>
      </c>
      <c r="AQ27" s="91"/>
      <c r="AR27" s="90">
        <f t="shared" si="1"/>
        <v>21</v>
      </c>
      <c r="AS27" s="91"/>
      <c r="AT27" s="8"/>
      <c r="AU27" s="2"/>
      <c r="AV27" s="2"/>
      <c r="AW27" s="2"/>
    </row>
    <row r="28" spans="1:55" ht="15" customHeight="1" x14ac:dyDescent="0.15">
      <c r="A28" s="2"/>
      <c r="B28" s="6"/>
      <c r="C28" s="102" t="s">
        <v>10</v>
      </c>
      <c r="D28" s="102"/>
      <c r="E28" s="102"/>
      <c r="F28" s="34"/>
      <c r="G28" s="34"/>
      <c r="H28" s="34"/>
      <c r="I28" s="79"/>
      <c r="J28" s="79"/>
      <c r="K28" s="34"/>
      <c r="L28" s="34"/>
      <c r="M28" s="34"/>
      <c r="N28" s="34"/>
      <c r="O28" s="34"/>
      <c r="P28" s="79"/>
      <c r="Q28" s="79"/>
      <c r="R28" s="34"/>
      <c r="S28" s="34"/>
      <c r="T28" s="34"/>
      <c r="U28" s="34"/>
      <c r="V28" s="34"/>
      <c r="W28" s="79"/>
      <c r="X28" s="79"/>
      <c r="Y28" s="34"/>
      <c r="Z28" s="34"/>
      <c r="AA28" s="34"/>
      <c r="AB28" s="34"/>
      <c r="AC28" s="34"/>
      <c r="AD28" s="79"/>
      <c r="AE28" s="79"/>
      <c r="AF28" s="34"/>
      <c r="AG28" s="34"/>
      <c r="AH28" s="34"/>
      <c r="AI28" s="34"/>
      <c r="AJ28" s="34"/>
      <c r="AK28" s="102" t="s">
        <v>10</v>
      </c>
      <c r="AL28" s="102"/>
      <c r="AM28" s="102"/>
      <c r="AN28" s="90">
        <f t="shared" si="3"/>
        <v>0</v>
      </c>
      <c r="AO28" s="91"/>
      <c r="AP28" s="90">
        <f t="shared" si="2"/>
        <v>168</v>
      </c>
      <c r="AQ28" s="91"/>
      <c r="AR28" s="90">
        <f t="shared" si="1"/>
        <v>21</v>
      </c>
      <c r="AS28" s="91"/>
      <c r="AT28" s="8"/>
      <c r="AU28" s="2"/>
      <c r="AV28" s="2"/>
      <c r="AW28" s="2"/>
    </row>
    <row r="29" spans="1:55" ht="15" customHeight="1" x14ac:dyDescent="0.15">
      <c r="A29" s="2"/>
      <c r="B29" s="6"/>
      <c r="C29" s="102" t="s">
        <v>2</v>
      </c>
      <c r="D29" s="102"/>
      <c r="E29" s="102"/>
      <c r="F29" s="79"/>
      <c r="G29" s="79"/>
      <c r="H29" s="34"/>
      <c r="I29" s="34"/>
      <c r="J29" s="34"/>
      <c r="K29" s="34"/>
      <c r="L29" s="34"/>
      <c r="M29" s="79"/>
      <c r="N29" s="79"/>
      <c r="O29" s="34"/>
      <c r="P29" s="34"/>
      <c r="Q29" s="34"/>
      <c r="R29" s="34"/>
      <c r="S29" s="34"/>
      <c r="T29" s="79"/>
      <c r="U29" s="79"/>
      <c r="V29" s="34"/>
      <c r="W29" s="34"/>
      <c r="X29" s="34"/>
      <c r="Y29" s="34"/>
      <c r="Z29" s="34"/>
      <c r="AA29" s="79"/>
      <c r="AB29" s="79"/>
      <c r="AC29" s="34"/>
      <c r="AD29" s="34"/>
      <c r="AE29" s="34"/>
      <c r="AF29" s="34"/>
      <c r="AG29" s="34"/>
      <c r="AH29" s="79"/>
      <c r="AI29" s="79"/>
      <c r="AJ29" s="35" t="s">
        <v>17</v>
      </c>
      <c r="AK29" s="102" t="s">
        <v>2</v>
      </c>
      <c r="AL29" s="102"/>
      <c r="AM29" s="102"/>
      <c r="AN29" s="90">
        <f t="shared" si="3"/>
        <v>0</v>
      </c>
      <c r="AO29" s="91"/>
      <c r="AP29" s="90">
        <f t="shared" si="2"/>
        <v>168</v>
      </c>
      <c r="AQ29" s="91"/>
      <c r="AR29" s="90">
        <f t="shared" si="1"/>
        <v>21</v>
      </c>
      <c r="AS29" s="91"/>
      <c r="AT29" s="8"/>
      <c r="AU29" s="2"/>
      <c r="AV29" s="2"/>
      <c r="AW29" s="2"/>
    </row>
    <row r="30" spans="1:55" ht="15" customHeight="1" x14ac:dyDescent="0.15">
      <c r="A30" s="2"/>
      <c r="B30" s="6"/>
      <c r="C30" s="102" t="s">
        <v>11</v>
      </c>
      <c r="D30" s="102"/>
      <c r="E30" s="102"/>
      <c r="F30" s="34"/>
      <c r="G30" s="34"/>
      <c r="H30" s="34"/>
      <c r="I30" s="34"/>
      <c r="J30" s="34"/>
      <c r="K30" s="79"/>
      <c r="L30" s="79"/>
      <c r="M30" s="34"/>
      <c r="N30" s="34"/>
      <c r="O30" s="34"/>
      <c r="P30" s="34"/>
      <c r="Q30" s="34"/>
      <c r="R30" s="79"/>
      <c r="S30" s="79"/>
      <c r="T30" s="34"/>
      <c r="U30" s="34"/>
      <c r="V30" s="34"/>
      <c r="W30" s="34"/>
      <c r="X30" s="34"/>
      <c r="Y30" s="79"/>
      <c r="Z30" s="79"/>
      <c r="AA30" s="34"/>
      <c r="AB30" s="34"/>
      <c r="AC30" s="34"/>
      <c r="AD30" s="34"/>
      <c r="AE30" s="34"/>
      <c r="AF30" s="79"/>
      <c r="AG30" s="79"/>
      <c r="AH30" s="34"/>
      <c r="AI30" s="34"/>
      <c r="AJ30" s="34"/>
      <c r="AK30" s="102" t="s">
        <v>11</v>
      </c>
      <c r="AL30" s="102"/>
      <c r="AM30" s="102"/>
      <c r="AN30" s="90">
        <f t="shared" si="3"/>
        <v>0</v>
      </c>
      <c r="AO30" s="91"/>
      <c r="AP30" s="90">
        <f t="shared" si="2"/>
        <v>168</v>
      </c>
      <c r="AQ30" s="91"/>
      <c r="AR30" s="90">
        <f t="shared" si="1"/>
        <v>21</v>
      </c>
      <c r="AS30" s="91"/>
      <c r="AT30" s="8"/>
      <c r="AU30" s="2"/>
      <c r="AV30" s="2"/>
      <c r="AW30" s="2"/>
    </row>
    <row r="31" spans="1:55" ht="15" customHeight="1" x14ac:dyDescent="0.15">
      <c r="A31" s="2"/>
      <c r="B31" s="6"/>
      <c r="C31" s="102" t="s">
        <v>12</v>
      </c>
      <c r="D31" s="102"/>
      <c r="E31" s="102"/>
      <c r="F31" s="34"/>
      <c r="G31" s="34"/>
      <c r="H31" s="79"/>
      <c r="I31" s="79"/>
      <c r="J31" s="34"/>
      <c r="K31" s="34"/>
      <c r="L31" s="34"/>
      <c r="M31" s="34"/>
      <c r="N31" s="34"/>
      <c r="O31" s="79"/>
      <c r="P31" s="79"/>
      <c r="Q31" s="34"/>
      <c r="R31" s="34"/>
      <c r="S31" s="34"/>
      <c r="T31" s="34"/>
      <c r="U31" s="34"/>
      <c r="V31" s="79"/>
      <c r="W31" s="79"/>
      <c r="X31" s="34"/>
      <c r="Y31" s="34"/>
      <c r="Z31" s="34"/>
      <c r="AA31" s="34"/>
      <c r="AB31" s="34"/>
      <c r="AC31" s="79"/>
      <c r="AD31" s="79"/>
      <c r="AE31" s="34"/>
      <c r="AF31" s="34"/>
      <c r="AG31" s="34"/>
      <c r="AH31" s="34"/>
      <c r="AI31" s="34"/>
      <c r="AJ31" s="35" t="s">
        <v>17</v>
      </c>
      <c r="AK31" s="102" t="s">
        <v>12</v>
      </c>
      <c r="AL31" s="102"/>
      <c r="AM31" s="102"/>
      <c r="AN31" s="90">
        <f t="shared" si="3"/>
        <v>0</v>
      </c>
      <c r="AO31" s="91"/>
      <c r="AP31" s="90">
        <f t="shared" si="2"/>
        <v>168</v>
      </c>
      <c r="AQ31" s="91"/>
      <c r="AR31" s="90">
        <f t="shared" si="1"/>
        <v>21</v>
      </c>
      <c r="AS31" s="91"/>
      <c r="AT31" s="8"/>
      <c r="AU31" s="2"/>
      <c r="AV31" s="2"/>
      <c r="AW31" s="2"/>
    </row>
    <row r="32" spans="1:55" ht="15" customHeight="1" x14ac:dyDescent="0.15">
      <c r="A32" s="2"/>
      <c r="B32" s="6"/>
      <c r="C32" s="102" t="s">
        <v>13</v>
      </c>
      <c r="D32" s="102"/>
      <c r="E32" s="102"/>
      <c r="F32" s="79"/>
      <c r="G32" s="79"/>
      <c r="H32" s="34"/>
      <c r="I32" s="34"/>
      <c r="J32" s="34"/>
      <c r="K32" s="34"/>
      <c r="L32" s="34"/>
      <c r="M32" s="79"/>
      <c r="N32" s="79"/>
      <c r="O32" s="34"/>
      <c r="P32" s="34"/>
      <c r="Q32" s="34"/>
      <c r="R32" s="34"/>
      <c r="S32" s="34"/>
      <c r="T32" s="79"/>
      <c r="U32" s="79"/>
      <c r="V32" s="34"/>
      <c r="W32" s="34"/>
      <c r="X32" s="34"/>
      <c r="Y32" s="34"/>
      <c r="Z32" s="34"/>
      <c r="AA32" s="79"/>
      <c r="AB32" s="79"/>
      <c r="AC32" s="34"/>
      <c r="AD32" s="52"/>
      <c r="AE32" s="52"/>
      <c r="AF32" s="34"/>
      <c r="AG32" s="34"/>
      <c r="AH32" s="79"/>
      <c r="AI32" s="79"/>
      <c r="AJ32" s="34"/>
      <c r="AK32" s="102" t="s">
        <v>13</v>
      </c>
      <c r="AL32" s="102"/>
      <c r="AM32" s="102"/>
      <c r="AN32" s="90">
        <f t="shared" si="3"/>
        <v>0</v>
      </c>
      <c r="AO32" s="91"/>
      <c r="AP32" s="90">
        <f t="shared" si="2"/>
        <v>168</v>
      </c>
      <c r="AQ32" s="91"/>
      <c r="AR32" s="90">
        <f t="shared" si="1"/>
        <v>21</v>
      </c>
      <c r="AS32" s="91"/>
      <c r="AT32" s="8"/>
      <c r="AU32" s="2"/>
      <c r="AV32" s="2"/>
      <c r="AW32" s="2"/>
    </row>
    <row r="33" spans="1:49" x14ac:dyDescent="0.15">
      <c r="A33" s="2"/>
      <c r="B33" s="9"/>
      <c r="C33" s="10"/>
      <c r="D33" s="10"/>
      <c r="E33" s="10"/>
      <c r="F33" s="10"/>
      <c r="G33" s="10"/>
      <c r="H33" s="10"/>
      <c r="I33" s="10"/>
      <c r="J33" s="10"/>
      <c r="K33" s="10"/>
      <c r="L33" s="10"/>
      <c r="M33" s="10"/>
      <c r="N33" s="10"/>
      <c r="O33" s="100" t="str">
        <f>Copyright</f>
        <v>Easy Template B.V. 2018 ©</v>
      </c>
      <c r="P33" s="100"/>
      <c r="Q33" s="100"/>
      <c r="R33" s="100"/>
      <c r="S33" s="100"/>
      <c r="T33" s="100"/>
      <c r="U33" s="100"/>
      <c r="V33" s="100"/>
      <c r="W33" s="100"/>
      <c r="X33" s="100"/>
      <c r="Y33" s="10"/>
      <c r="Z33" s="10"/>
      <c r="AA33" s="10"/>
      <c r="AB33" s="10"/>
      <c r="AC33" s="10"/>
      <c r="AD33" s="10"/>
      <c r="AE33" s="10"/>
      <c r="AF33" s="10"/>
      <c r="AG33" s="10"/>
      <c r="AH33" s="10"/>
      <c r="AI33" s="10"/>
      <c r="AJ33" s="10"/>
      <c r="AK33" s="10"/>
      <c r="AL33" s="10"/>
      <c r="AM33" s="10"/>
      <c r="AN33" s="10"/>
      <c r="AO33" s="10"/>
      <c r="AP33" s="10"/>
      <c r="AQ33" s="10"/>
      <c r="AR33" s="10"/>
      <c r="AS33" s="10"/>
      <c r="AT33" s="11"/>
      <c r="AU33" s="2"/>
      <c r="AV33" s="2"/>
      <c r="AW33" s="2"/>
    </row>
    <row r="34" spans="1:49" x14ac:dyDescent="0.15">
      <c r="A34" s="2"/>
      <c r="B34" s="80"/>
      <c r="C34" s="83"/>
      <c r="D34" s="83"/>
      <c r="E34" s="83" t="s">
        <v>49</v>
      </c>
      <c r="F34" s="83"/>
      <c r="G34" s="83"/>
      <c r="H34" s="83"/>
      <c r="I34" s="83"/>
      <c r="J34" s="83"/>
      <c r="K34" s="83"/>
      <c r="L34" s="83"/>
      <c r="M34" s="83"/>
      <c r="N34" s="83"/>
      <c r="O34" s="83"/>
      <c r="P34" s="83"/>
      <c r="Q34" s="83"/>
      <c r="R34" s="83"/>
      <c r="S34" s="83"/>
      <c r="T34" s="83"/>
      <c r="U34" s="83"/>
      <c r="V34" s="83"/>
      <c r="W34" s="81"/>
      <c r="X34" s="81"/>
      <c r="Y34" s="81"/>
      <c r="Z34" s="81" t="s">
        <v>50</v>
      </c>
      <c r="AA34" s="81"/>
      <c r="AB34" s="81"/>
      <c r="AC34" s="81"/>
      <c r="AD34" s="81"/>
      <c r="AE34" s="81"/>
      <c r="AF34" s="81"/>
      <c r="AG34" s="81"/>
      <c r="AH34" s="81"/>
      <c r="AI34" s="81"/>
      <c r="AJ34" s="81"/>
      <c r="AK34" s="81"/>
      <c r="AL34" s="81"/>
      <c r="AM34" s="81"/>
      <c r="AN34" s="81"/>
      <c r="AO34" s="81"/>
      <c r="AP34" s="81"/>
      <c r="AQ34" s="81"/>
      <c r="AR34" s="81"/>
      <c r="AS34" s="81"/>
      <c r="AT34" s="82"/>
      <c r="AU34" s="2"/>
      <c r="AV34" s="2"/>
      <c r="AW34" s="2"/>
    </row>
    <row r="35" spans="1:49" x14ac:dyDescent="0.15">
      <c r="A35" s="2"/>
      <c r="B35" s="6"/>
      <c r="C35" s="36"/>
      <c r="D35" s="37"/>
      <c r="E35" s="37"/>
      <c r="F35" s="37"/>
      <c r="G35" s="37"/>
      <c r="H35" s="37"/>
      <c r="I35" s="37"/>
      <c r="J35" s="37"/>
      <c r="K35" s="37"/>
      <c r="L35" s="37"/>
      <c r="M35" s="37"/>
      <c r="N35" s="37"/>
      <c r="O35" s="37"/>
      <c r="P35" s="37"/>
      <c r="Q35" s="37"/>
      <c r="R35" s="37"/>
      <c r="S35" s="37"/>
      <c r="T35" s="37"/>
      <c r="U35" s="37"/>
      <c r="V35" s="38"/>
      <c r="W35" s="27"/>
      <c r="X35" s="37"/>
      <c r="Y35" s="37"/>
      <c r="Z35" s="37"/>
      <c r="AA35" s="37"/>
      <c r="AB35" s="37"/>
      <c r="AC35" s="37"/>
      <c r="AD35" s="37"/>
      <c r="AE35" s="37"/>
      <c r="AF35" s="37"/>
      <c r="AG35" s="37"/>
      <c r="AH35" s="37"/>
      <c r="AI35" s="37"/>
      <c r="AJ35" s="37"/>
      <c r="AK35" s="37"/>
      <c r="AL35" s="37"/>
      <c r="AM35" s="37"/>
      <c r="AN35" s="37"/>
      <c r="AO35" s="37"/>
      <c r="AP35" s="37"/>
      <c r="AQ35" s="37"/>
      <c r="AR35" s="37"/>
      <c r="AS35" s="38"/>
      <c r="AT35" s="8"/>
      <c r="AU35" s="2"/>
      <c r="AV35" s="2"/>
      <c r="AW35" s="2"/>
    </row>
    <row r="36" spans="1:49" x14ac:dyDescent="0.15">
      <c r="A36" s="2"/>
      <c r="B36" s="6"/>
      <c r="C36" s="39"/>
      <c r="D36" s="40"/>
      <c r="E36" s="40" t="s">
        <v>35</v>
      </c>
      <c r="F36" s="40"/>
      <c r="G36" s="40"/>
      <c r="H36" s="99">
        <f>Akkoord</f>
        <v>43190</v>
      </c>
      <c r="I36" s="99"/>
      <c r="J36" s="99"/>
      <c r="K36" s="40"/>
      <c r="L36" s="40"/>
      <c r="M36" s="40"/>
      <c r="N36" s="40"/>
      <c r="O36" s="40"/>
      <c r="P36" s="40"/>
      <c r="Q36" s="40"/>
      <c r="R36" s="40"/>
      <c r="S36" s="40"/>
      <c r="T36" s="40"/>
      <c r="U36" s="40"/>
      <c r="V36" s="41"/>
      <c r="W36" s="27"/>
      <c r="X36" s="40"/>
      <c r="Y36" s="40"/>
      <c r="Z36" s="101" t="s">
        <v>43</v>
      </c>
      <c r="AA36" s="101"/>
      <c r="AB36" s="40"/>
      <c r="AC36" s="99">
        <f>H36</f>
        <v>43190</v>
      </c>
      <c r="AD36" s="99"/>
      <c r="AE36" s="99"/>
      <c r="AF36" s="40"/>
      <c r="AH36" s="42"/>
      <c r="AI36" s="43"/>
      <c r="AJ36" s="43"/>
      <c r="AK36" s="40"/>
      <c r="AL36" s="40"/>
      <c r="AM36" s="40"/>
      <c r="AN36" s="40"/>
      <c r="AO36" s="40"/>
      <c r="AP36" s="40"/>
      <c r="AQ36" s="40"/>
      <c r="AR36" s="40"/>
      <c r="AS36" s="41"/>
      <c r="AT36" s="8"/>
      <c r="AU36" s="2"/>
      <c r="AV36" s="2"/>
      <c r="AW36" s="2"/>
    </row>
    <row r="37" spans="1:49" x14ac:dyDescent="0.15">
      <c r="A37" s="2"/>
      <c r="B37" s="6"/>
      <c r="C37" s="39"/>
      <c r="D37" s="40"/>
      <c r="E37" s="40"/>
      <c r="F37" s="40"/>
      <c r="G37" s="40"/>
      <c r="H37" s="40"/>
      <c r="I37" s="40"/>
      <c r="J37" s="40"/>
      <c r="K37" s="40"/>
      <c r="L37" s="40"/>
      <c r="M37" s="40"/>
      <c r="N37" s="40"/>
      <c r="O37" s="40"/>
      <c r="P37" s="40"/>
      <c r="Q37" s="40"/>
      <c r="R37" s="40"/>
      <c r="S37" s="40"/>
      <c r="T37" s="40"/>
      <c r="U37" s="40"/>
      <c r="V37" s="41"/>
      <c r="W37" s="27"/>
      <c r="X37" s="40"/>
      <c r="Y37" s="40"/>
      <c r="Z37" s="40"/>
      <c r="AA37" s="40"/>
      <c r="AB37" s="40"/>
      <c r="AC37" s="40"/>
      <c r="AD37" s="40"/>
      <c r="AE37" s="40"/>
      <c r="AF37" s="40"/>
      <c r="AG37" s="40"/>
      <c r="AH37" s="40"/>
      <c r="AI37" s="40"/>
      <c r="AJ37" s="40"/>
      <c r="AK37" s="40"/>
      <c r="AL37" s="40"/>
      <c r="AM37" s="40"/>
      <c r="AN37" s="40"/>
      <c r="AO37" s="40"/>
      <c r="AP37" s="40"/>
      <c r="AQ37" s="40"/>
      <c r="AR37" s="40"/>
      <c r="AS37" s="41"/>
      <c r="AT37" s="8"/>
      <c r="AU37" s="2"/>
      <c r="AV37" s="2"/>
      <c r="AW37" s="2"/>
    </row>
    <row r="38" spans="1:49" x14ac:dyDescent="0.15">
      <c r="A38" s="2"/>
      <c r="B38" s="6"/>
      <c r="C38" s="39"/>
      <c r="D38" s="40"/>
      <c r="E38" s="40" t="s">
        <v>51</v>
      </c>
      <c r="F38" s="40"/>
      <c r="G38" s="40"/>
      <c r="H38" s="40"/>
      <c r="I38" s="40"/>
      <c r="J38" s="40"/>
      <c r="K38" s="40"/>
      <c r="L38" s="40"/>
      <c r="M38" s="40"/>
      <c r="N38" s="40"/>
      <c r="O38" s="40"/>
      <c r="P38" s="40"/>
      <c r="Q38" s="40"/>
      <c r="R38" s="40"/>
      <c r="S38" s="40"/>
      <c r="T38" s="40"/>
      <c r="U38" s="40"/>
      <c r="V38" s="41"/>
      <c r="W38" s="27"/>
      <c r="X38" s="40"/>
      <c r="Y38" s="40"/>
      <c r="Z38" s="101" t="s">
        <v>44</v>
      </c>
      <c r="AA38" s="101"/>
      <c r="AB38" s="101"/>
      <c r="AC38" s="101"/>
      <c r="AD38" s="101"/>
      <c r="AE38" s="101"/>
      <c r="AF38" s="101"/>
      <c r="AG38" s="40"/>
      <c r="AH38" s="40"/>
      <c r="AI38" s="40"/>
      <c r="AJ38" s="40"/>
      <c r="AK38" s="40"/>
      <c r="AL38" s="40"/>
      <c r="AM38" s="40"/>
      <c r="AN38" s="40"/>
      <c r="AO38" s="40"/>
      <c r="AP38" s="40"/>
      <c r="AQ38" s="40"/>
      <c r="AR38" s="40"/>
      <c r="AS38" s="41"/>
      <c r="AT38" s="8"/>
      <c r="AU38" s="2"/>
      <c r="AV38" s="2"/>
      <c r="AW38" s="2"/>
    </row>
    <row r="39" spans="1:49" x14ac:dyDescent="0.15">
      <c r="A39" s="2"/>
      <c r="B39" s="6"/>
      <c r="C39" s="39"/>
      <c r="D39" s="40"/>
      <c r="E39" s="40"/>
      <c r="F39" s="40"/>
      <c r="G39" s="40"/>
      <c r="H39" s="40"/>
      <c r="I39" s="40"/>
      <c r="J39" s="44"/>
      <c r="K39" s="44"/>
      <c r="L39" s="44"/>
      <c r="M39" s="44"/>
      <c r="N39" s="44"/>
      <c r="O39" s="44"/>
      <c r="P39" s="44"/>
      <c r="Q39" s="44"/>
      <c r="R39" s="44"/>
      <c r="S39" s="44"/>
      <c r="T39" s="44"/>
      <c r="U39" s="44"/>
      <c r="V39" s="41"/>
      <c r="W39" s="27"/>
      <c r="X39" s="40"/>
      <c r="Y39" s="40"/>
      <c r="Z39" s="40"/>
      <c r="AA39" s="40"/>
      <c r="AB39" s="40"/>
      <c r="AC39" s="40"/>
      <c r="AD39" s="40"/>
      <c r="AE39" s="40"/>
      <c r="AF39" s="40"/>
      <c r="AG39" s="44"/>
      <c r="AH39" s="44"/>
      <c r="AI39" s="44"/>
      <c r="AJ39" s="44"/>
      <c r="AK39" s="44"/>
      <c r="AL39" s="44"/>
      <c r="AM39" s="44"/>
      <c r="AN39" s="44"/>
      <c r="AO39" s="44"/>
      <c r="AP39" s="44"/>
      <c r="AQ39" s="44"/>
      <c r="AR39" s="44"/>
      <c r="AS39" s="41"/>
      <c r="AT39" s="8"/>
      <c r="AU39" s="2"/>
      <c r="AV39" s="2"/>
      <c r="AW39" s="2"/>
    </row>
    <row r="40" spans="1:49" x14ac:dyDescent="0.15">
      <c r="A40" s="2"/>
      <c r="B40" s="6"/>
      <c r="C40" s="45"/>
      <c r="D40" s="44"/>
      <c r="E40" s="44"/>
      <c r="F40" s="44"/>
      <c r="G40" s="44"/>
      <c r="H40" s="44"/>
      <c r="I40" s="44"/>
      <c r="J40" s="44"/>
      <c r="K40" s="44"/>
      <c r="L40" s="44"/>
      <c r="M40" s="44"/>
      <c r="N40" s="44"/>
      <c r="O40" s="44"/>
      <c r="P40" s="44"/>
      <c r="Q40" s="44"/>
      <c r="R40" s="44"/>
      <c r="S40" s="44"/>
      <c r="T40" s="44"/>
      <c r="U40" s="44"/>
      <c r="V40" s="46"/>
      <c r="W40" s="27"/>
      <c r="X40" s="44"/>
      <c r="Y40" s="44"/>
      <c r="Z40" s="44"/>
      <c r="AA40" s="44"/>
      <c r="AB40" s="44"/>
      <c r="AC40" s="44"/>
      <c r="AD40" s="44"/>
      <c r="AE40" s="44"/>
      <c r="AF40" s="44"/>
      <c r="AG40" s="44"/>
      <c r="AH40" s="44"/>
      <c r="AI40" s="44"/>
      <c r="AJ40" s="44"/>
      <c r="AK40" s="44"/>
      <c r="AL40" s="44"/>
      <c r="AM40" s="44"/>
      <c r="AN40" s="44"/>
      <c r="AO40" s="44"/>
      <c r="AP40" s="44"/>
      <c r="AQ40" s="44"/>
      <c r="AR40" s="44"/>
      <c r="AS40" s="46"/>
      <c r="AT40" s="8"/>
      <c r="AU40" s="2"/>
      <c r="AV40" s="2"/>
      <c r="AW40" s="2"/>
    </row>
    <row r="41" spans="1:49" x14ac:dyDescent="0.15">
      <c r="B41" s="9"/>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1"/>
      <c r="AU41" s="2"/>
      <c r="AV41" s="2"/>
      <c r="AW41" s="2"/>
    </row>
    <row r="42" spans="1:49" x14ac:dyDescent="0.1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row>
    <row r="43" spans="1:49" x14ac:dyDescent="0.1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row>
  </sheetData>
  <sheetProtection algorithmName="SHA-512" hashValue="ME6Nl9YSejxuWJSR82U/99Jb+C/WrnvMYZZYKreDGapb2Gr5BLwb0wHYczg4W8WaE5lhT2/iwyQKI/fFgbIaHw==" saltValue="skV0te+LbCfgVwO7XcqGFA==" spinCount="100000" sheet="1" objects="1" scenarios="1"/>
  <mergeCells count="104">
    <mergeCell ref="C31:E31"/>
    <mergeCell ref="C32:E32"/>
    <mergeCell ref="AK20:AM20"/>
    <mergeCell ref="AK21:AM21"/>
    <mergeCell ref="AK22:AM22"/>
    <mergeCell ref="AK23:AM23"/>
    <mergeCell ref="AK24:AM24"/>
    <mergeCell ref="AK25:AM25"/>
    <mergeCell ref="AK26:AM26"/>
    <mergeCell ref="AK27:AM27"/>
    <mergeCell ref="C30:E30"/>
    <mergeCell ref="C21:E21"/>
    <mergeCell ref="C22:E22"/>
    <mergeCell ref="C23:E23"/>
    <mergeCell ref="C24:E24"/>
    <mergeCell ref="C25:E25"/>
    <mergeCell ref="C26:E26"/>
    <mergeCell ref="C27:E27"/>
    <mergeCell ref="C28:E28"/>
    <mergeCell ref="C29:E29"/>
    <mergeCell ref="C12:F12"/>
    <mergeCell ref="B8:Z8"/>
    <mergeCell ref="C10:F10"/>
    <mergeCell ref="H10:Y10"/>
    <mergeCell ref="H12:Y12"/>
    <mergeCell ref="AM9:AO9"/>
    <mergeCell ref="Z38:AF38"/>
    <mergeCell ref="AL3:AS3"/>
    <mergeCell ref="AL4:AS4"/>
    <mergeCell ref="AE8:AT8"/>
    <mergeCell ref="AM10:AO10"/>
    <mergeCell ref="AQ10:AS10"/>
    <mergeCell ref="AR27:AS27"/>
    <mergeCell ref="AR28:AS28"/>
    <mergeCell ref="AN27:AO27"/>
    <mergeCell ref="AP26:AQ26"/>
    <mergeCell ref="AP24:AQ24"/>
    <mergeCell ref="AP25:AQ25"/>
    <mergeCell ref="AR26:AS26"/>
    <mergeCell ref="AN32:AO32"/>
    <mergeCell ref="AN29:AO29"/>
    <mergeCell ref="AP31:AQ31"/>
    <mergeCell ref="AR32:AS32"/>
    <mergeCell ref="AP32:AQ32"/>
    <mergeCell ref="C15:F15"/>
    <mergeCell ref="H15:Y15"/>
    <mergeCell ref="C13:F13"/>
    <mergeCell ref="C14:F14"/>
    <mergeCell ref="H13:Y13"/>
    <mergeCell ref="AR25:AS25"/>
    <mergeCell ref="AR20:AS20"/>
    <mergeCell ref="AP21:AQ21"/>
    <mergeCell ref="AP22:AQ22"/>
    <mergeCell ref="AP23:AQ23"/>
    <mergeCell ref="AN23:AO23"/>
    <mergeCell ref="AN24:AO24"/>
    <mergeCell ref="AN25:AO25"/>
    <mergeCell ref="C20:E20"/>
    <mergeCell ref="AN20:AO20"/>
    <mergeCell ref="AN21:AO21"/>
    <mergeCell ref="AN22:AO22"/>
    <mergeCell ref="AP20:AQ20"/>
    <mergeCell ref="AR21:AS21"/>
    <mergeCell ref="AR22:AS22"/>
    <mergeCell ref="AR23:AS23"/>
    <mergeCell ref="AR24:AS24"/>
    <mergeCell ref="AC36:AE36"/>
    <mergeCell ref="H36:J36"/>
    <mergeCell ref="O33:X33"/>
    <mergeCell ref="Z36:AA36"/>
    <mergeCell ref="AF10:AK10"/>
    <mergeCell ref="AF12:AK12"/>
    <mergeCell ref="AF13:AK13"/>
    <mergeCell ref="AF11:AK11"/>
    <mergeCell ref="AK32:AM32"/>
    <mergeCell ref="AK29:AM29"/>
    <mergeCell ref="AK30:AM30"/>
    <mergeCell ref="AK28:AM28"/>
    <mergeCell ref="H14:Y14"/>
    <mergeCell ref="AK31:AM31"/>
    <mergeCell ref="AQ9:AS9"/>
    <mergeCell ref="AF15:AK15"/>
    <mergeCell ref="AM11:AO11"/>
    <mergeCell ref="AM12:AO12"/>
    <mergeCell ref="AM15:AO15"/>
    <mergeCell ref="AF14:AK14"/>
    <mergeCell ref="AM14:AO14"/>
    <mergeCell ref="AQ14:AS14"/>
    <mergeCell ref="AM13:AO13"/>
    <mergeCell ref="AQ13:AS13"/>
    <mergeCell ref="AQ11:AS11"/>
    <mergeCell ref="AQ12:AS12"/>
    <mergeCell ref="AQ15:AS15"/>
    <mergeCell ref="AR29:AS29"/>
    <mergeCell ref="AR31:AS31"/>
    <mergeCell ref="AR30:AS30"/>
    <mergeCell ref="AN31:AO31"/>
    <mergeCell ref="AN26:AO26"/>
    <mergeCell ref="AN28:AO28"/>
    <mergeCell ref="AP27:AQ27"/>
    <mergeCell ref="AN30:AO30"/>
    <mergeCell ref="AP29:AQ29"/>
    <mergeCell ref="AP30:AQ30"/>
    <mergeCell ref="AP28:AQ28"/>
  </mergeCells>
  <phoneticPr fontId="0" type="noConversion"/>
  <hyperlinks>
    <hyperlink ref="AL4" r:id="rId1" display="mailto:info@easytemplate.nl"/>
    <hyperlink ref="AL3" r:id="rId2"/>
  </hyperlinks>
  <pageMargins left="0.19685039370078741" right="0.19685039370078741" top="0.19685039370078741" bottom="0.19685039370078741" header="0.19685039370078741" footer="0.11811023622047245"/>
  <pageSetup paperSize="9" scale="90" orientation="landscape" r:id="rId3"/>
  <headerFooter alignWithMargins="0"/>
  <drawing r:id="rId4"/>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Z105"/>
  <sheetViews>
    <sheetView zoomScaleNormal="100" workbookViewId="0">
      <selection activeCell="BD37" sqref="BD37"/>
    </sheetView>
  </sheetViews>
  <sheetFormatPr defaultRowHeight="10.5" x14ac:dyDescent="0.15"/>
  <cols>
    <col min="1" max="7" width="3.83203125" style="4" customWidth="1"/>
    <col min="8" max="8" width="9.5" style="4" customWidth="1"/>
    <col min="9" max="30" width="3.83203125" style="4" customWidth="1"/>
    <col min="31" max="52" width="3.83203125" style="4" hidden="1" customWidth="1"/>
    <col min="53" max="16384" width="9.33203125" style="4"/>
  </cols>
  <sheetData>
    <row r="1" spans="1:52" ht="12.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row>
    <row r="2" spans="1:52" ht="12.75" customHeight="1" x14ac:dyDescent="0.15">
      <c r="A2" s="2"/>
      <c r="B2" s="2"/>
      <c r="C2" s="2"/>
      <c r="D2" s="2"/>
      <c r="E2" s="2"/>
      <c r="F2" s="2"/>
      <c r="G2" s="2"/>
      <c r="H2" s="2"/>
      <c r="I2" s="2"/>
      <c r="J2" s="2"/>
      <c r="K2" s="2"/>
      <c r="L2" s="2"/>
      <c r="M2" s="2"/>
      <c r="N2" s="2"/>
      <c r="O2" s="2"/>
      <c r="P2" s="1" t="s">
        <v>83</v>
      </c>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row>
    <row r="3" spans="1:52" ht="12.75" customHeight="1"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row>
    <row r="4" spans="1:52" ht="12.75" customHeight="1" x14ac:dyDescent="0.2">
      <c r="A4" s="2"/>
      <c r="B4" s="2"/>
      <c r="C4" s="2"/>
      <c r="D4" s="2"/>
      <c r="E4" s="2"/>
      <c r="F4" s="2"/>
      <c r="G4" s="2"/>
      <c r="H4" s="2"/>
      <c r="I4" s="2"/>
      <c r="J4" s="2"/>
      <c r="K4" s="2"/>
      <c r="L4" s="2"/>
      <c r="M4" s="2"/>
      <c r="N4" s="2"/>
      <c r="O4" s="2"/>
      <c r="P4" s="2" t="s">
        <v>81</v>
      </c>
      <c r="Q4" s="2"/>
      <c r="R4" s="2"/>
      <c r="S4" s="114" t="s">
        <v>82</v>
      </c>
      <c r="T4" s="115"/>
      <c r="U4" s="115"/>
      <c r="V4" s="115"/>
      <c r="W4" s="115"/>
      <c r="X4" s="115"/>
      <c r="Y4" s="115"/>
      <c r="Z4" s="115"/>
      <c r="AA4" s="115"/>
      <c r="AB4" s="115"/>
      <c r="AC4" s="115"/>
      <c r="AD4" s="2"/>
      <c r="AE4" s="2"/>
      <c r="AF4" s="2"/>
      <c r="AG4" s="2"/>
      <c r="AH4" s="2"/>
      <c r="AI4" s="2"/>
      <c r="AJ4" s="2"/>
      <c r="AK4" s="2"/>
      <c r="AL4" s="2"/>
      <c r="AM4" s="2"/>
      <c r="AN4" s="2"/>
      <c r="AO4" s="2"/>
      <c r="AP4" s="2"/>
      <c r="AQ4" s="2"/>
      <c r="AR4" s="2"/>
      <c r="AS4" s="2"/>
      <c r="AT4" s="2"/>
      <c r="AU4" s="2"/>
      <c r="AV4" s="2"/>
      <c r="AW4" s="2"/>
      <c r="AX4" s="2"/>
      <c r="AY4" s="2"/>
      <c r="AZ4" s="2"/>
    </row>
    <row r="5" spans="1:52" ht="12.75" customHeight="1" x14ac:dyDescent="0.2">
      <c r="A5" s="2"/>
      <c r="B5" s="2"/>
      <c r="C5" s="2"/>
      <c r="D5" s="2"/>
      <c r="E5" s="2"/>
      <c r="F5" s="2"/>
      <c r="G5" s="2"/>
      <c r="H5" s="2"/>
      <c r="I5" s="2"/>
      <c r="J5" s="2"/>
      <c r="K5" s="2"/>
      <c r="L5" s="2"/>
      <c r="M5" s="2"/>
      <c r="N5" s="2"/>
      <c r="O5" s="2"/>
      <c r="P5" s="2" t="s">
        <v>79</v>
      </c>
      <c r="Q5" s="2"/>
      <c r="R5" s="2"/>
      <c r="S5" s="114" t="s">
        <v>80</v>
      </c>
      <c r="T5" s="115"/>
      <c r="U5" s="115"/>
      <c r="V5" s="115"/>
      <c r="W5" s="115"/>
      <c r="X5" s="115"/>
      <c r="Y5" s="115"/>
      <c r="Z5" s="115"/>
      <c r="AA5" s="115"/>
      <c r="AB5" s="115"/>
      <c r="AC5" s="115"/>
      <c r="AD5" s="2"/>
      <c r="AE5" s="2"/>
      <c r="AF5" s="2"/>
      <c r="AG5" s="2"/>
      <c r="AH5" s="2"/>
      <c r="AI5" s="2"/>
      <c r="AJ5" s="2"/>
      <c r="AK5" s="2"/>
      <c r="AL5" s="2"/>
      <c r="AM5" s="2"/>
      <c r="AN5" s="2"/>
      <c r="AO5" s="2"/>
      <c r="AP5" s="2"/>
      <c r="AQ5" s="2"/>
      <c r="AR5" s="2"/>
      <c r="AS5" s="2"/>
      <c r="AT5" s="2"/>
      <c r="AU5" s="2"/>
      <c r="AV5" s="2"/>
      <c r="AW5" s="2"/>
      <c r="AX5" s="2"/>
      <c r="AY5" s="2"/>
      <c r="AZ5" s="2"/>
    </row>
    <row r="6" spans="1:52" ht="12.75" customHeight="1" x14ac:dyDescent="0.2">
      <c r="A6" s="2"/>
      <c r="B6" s="2"/>
      <c r="C6" s="2"/>
      <c r="D6" s="2"/>
      <c r="E6" s="2"/>
      <c r="F6" s="2"/>
      <c r="G6" s="2"/>
      <c r="H6" s="2"/>
      <c r="I6" s="2"/>
      <c r="J6" s="2"/>
      <c r="K6" s="2"/>
      <c r="L6" s="2"/>
      <c r="M6" s="2"/>
      <c r="N6" s="2"/>
      <c r="O6" s="2"/>
      <c r="P6" s="2" t="s">
        <v>77</v>
      </c>
      <c r="Q6" s="2"/>
      <c r="R6" s="2"/>
      <c r="S6" s="114" t="s">
        <v>78</v>
      </c>
      <c r="T6" s="114"/>
      <c r="U6" s="114"/>
      <c r="V6" s="114"/>
      <c r="W6" s="114"/>
      <c r="X6" s="114"/>
      <c r="Y6" s="114"/>
      <c r="Z6" s="114"/>
      <c r="AA6" s="114"/>
      <c r="AB6" s="114"/>
      <c r="AC6" s="114"/>
      <c r="AD6" s="2"/>
      <c r="AE6" s="2"/>
      <c r="AF6" s="2"/>
      <c r="AG6" s="2"/>
      <c r="AH6" s="2"/>
      <c r="AI6" s="2"/>
      <c r="AJ6" s="2"/>
      <c r="AK6" s="2"/>
      <c r="AL6" s="2"/>
      <c r="AM6" s="2"/>
      <c r="AN6" s="2"/>
      <c r="AO6" s="2"/>
      <c r="AP6" s="2"/>
      <c r="AQ6" s="2"/>
      <c r="AR6" s="2"/>
      <c r="AS6" s="2"/>
      <c r="AT6" s="2"/>
      <c r="AU6" s="2"/>
      <c r="AV6" s="2"/>
      <c r="AW6" s="2"/>
      <c r="AX6" s="2"/>
      <c r="AY6" s="2"/>
      <c r="AZ6" s="2"/>
    </row>
    <row r="7" spans="1:52" ht="12.75" customHeight="1" x14ac:dyDescent="0.2">
      <c r="A7" s="2"/>
      <c r="B7" s="2"/>
      <c r="C7" s="2"/>
      <c r="D7" s="2"/>
      <c r="E7" s="2"/>
      <c r="F7" s="2"/>
      <c r="G7" s="2"/>
      <c r="H7" s="2"/>
      <c r="I7" s="2"/>
      <c r="J7" s="2"/>
      <c r="K7" s="2"/>
      <c r="L7" s="2"/>
      <c r="M7" s="2"/>
      <c r="N7" s="2"/>
      <c r="O7" s="2"/>
      <c r="P7" s="2"/>
      <c r="Q7" s="2"/>
      <c r="R7" s="2"/>
      <c r="S7" s="114"/>
      <c r="T7" s="114"/>
      <c r="U7" s="114"/>
      <c r="V7" s="114"/>
      <c r="W7" s="114"/>
      <c r="X7" s="114"/>
      <c r="Y7" s="114"/>
      <c r="Z7" s="114"/>
      <c r="AA7" s="114"/>
      <c r="AB7" s="114"/>
      <c r="AC7" s="114"/>
      <c r="AD7" s="2"/>
      <c r="AE7" s="2"/>
      <c r="AF7" s="2"/>
      <c r="AG7" s="2"/>
      <c r="AH7" s="2"/>
      <c r="AI7" s="2"/>
      <c r="AJ7" s="2"/>
      <c r="AK7" s="2"/>
      <c r="AL7" s="2"/>
      <c r="AM7" s="2"/>
      <c r="AN7" s="2"/>
      <c r="AO7" s="2"/>
      <c r="AP7" s="2"/>
      <c r="AQ7" s="2"/>
      <c r="AR7" s="2"/>
      <c r="AS7" s="2"/>
      <c r="AT7" s="2"/>
      <c r="AU7" s="2"/>
      <c r="AV7" s="2"/>
      <c r="AW7" s="2"/>
      <c r="AX7" s="2"/>
      <c r="AY7" s="2"/>
      <c r="AZ7" s="2"/>
    </row>
    <row r="8" spans="1:52" ht="12.75" customHeight="1" x14ac:dyDescent="0.1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row>
    <row r="9" spans="1:52" ht="12.75" customHeight="1" x14ac:dyDescent="0.15">
      <c r="A9" s="2"/>
      <c r="B9" s="84"/>
      <c r="C9" s="83" t="s">
        <v>31</v>
      </c>
      <c r="D9" s="83"/>
      <c r="E9" s="83"/>
      <c r="F9" s="83"/>
      <c r="G9" s="83"/>
      <c r="H9" s="83"/>
      <c r="I9" s="83"/>
      <c r="J9" s="83"/>
      <c r="K9" s="83"/>
      <c r="L9" s="83"/>
      <c r="M9" s="83"/>
      <c r="N9" s="83"/>
      <c r="O9" s="83"/>
      <c r="P9" s="83"/>
      <c r="Q9" s="83"/>
      <c r="R9" s="83"/>
      <c r="S9" s="83"/>
      <c r="T9" s="83"/>
      <c r="U9" s="83"/>
      <c r="V9" s="83"/>
      <c r="W9" s="83"/>
      <c r="X9" s="83"/>
      <c r="Y9" s="83"/>
      <c r="Z9" s="83"/>
      <c r="AA9" s="83"/>
      <c r="AB9" s="83"/>
      <c r="AC9" s="85"/>
      <c r="AD9" s="2"/>
      <c r="AE9" s="2"/>
      <c r="AF9" s="2"/>
      <c r="AG9" s="2"/>
      <c r="AH9" s="2"/>
      <c r="AI9" s="2"/>
      <c r="AJ9" s="2"/>
      <c r="AK9" s="2"/>
      <c r="AL9" s="2"/>
      <c r="AM9" s="2"/>
      <c r="AN9" s="2"/>
      <c r="AO9" s="2"/>
      <c r="AP9" s="2"/>
      <c r="AQ9" s="2"/>
      <c r="AR9" s="2"/>
      <c r="AS9" s="2"/>
      <c r="AT9" s="2"/>
      <c r="AU9" s="2"/>
      <c r="AV9" s="2"/>
      <c r="AW9" s="2"/>
      <c r="AX9" s="2"/>
      <c r="AY9" s="2"/>
      <c r="AZ9" s="2"/>
    </row>
    <row r="10" spans="1:52" ht="12.75" customHeight="1" x14ac:dyDescent="0.15">
      <c r="A10" s="2"/>
      <c r="B10" s="6"/>
      <c r="C10" s="7"/>
      <c r="D10" s="7"/>
      <c r="E10" s="7"/>
      <c r="F10" s="7"/>
      <c r="G10" s="7"/>
      <c r="H10" s="7"/>
      <c r="I10" s="7"/>
      <c r="J10" s="7"/>
      <c r="K10" s="7"/>
      <c r="L10" s="7"/>
      <c r="M10" s="7"/>
      <c r="N10" s="7"/>
      <c r="O10" s="7"/>
      <c r="P10" s="7"/>
      <c r="Q10" s="7"/>
      <c r="R10" s="7"/>
      <c r="S10" s="7"/>
      <c r="T10" s="7"/>
      <c r="U10" s="7"/>
      <c r="V10" s="7"/>
      <c r="W10" s="7"/>
      <c r="X10" s="7"/>
      <c r="Y10" s="7"/>
      <c r="Z10" s="7"/>
      <c r="AA10" s="7"/>
      <c r="AB10" s="7"/>
      <c r="AC10" s="8"/>
      <c r="AD10" s="2"/>
      <c r="AE10" s="2"/>
      <c r="AF10" s="2"/>
      <c r="AG10" s="2"/>
      <c r="AH10" s="2"/>
      <c r="AI10" s="2"/>
      <c r="AJ10" s="2"/>
      <c r="AK10" s="2"/>
      <c r="AL10" s="2"/>
      <c r="AM10" s="2"/>
      <c r="AN10" s="2"/>
      <c r="AO10" s="2"/>
      <c r="AP10" s="2"/>
      <c r="AQ10" s="2"/>
      <c r="AR10" s="2"/>
      <c r="AS10" s="2"/>
      <c r="AT10" s="2"/>
      <c r="AU10" s="2"/>
      <c r="AV10" s="2"/>
      <c r="AW10" s="2"/>
      <c r="AX10" s="2"/>
      <c r="AY10" s="2"/>
      <c r="AZ10" s="2"/>
    </row>
    <row r="11" spans="1:52" ht="12.75" customHeight="1" x14ac:dyDescent="0.15">
      <c r="A11" s="2"/>
      <c r="B11" s="6"/>
      <c r="C11" s="116" t="s">
        <v>28</v>
      </c>
      <c r="D11" s="116"/>
      <c r="E11" s="116"/>
      <c r="F11" s="116"/>
      <c r="G11" s="116"/>
      <c r="H11" s="116"/>
      <c r="I11" s="7"/>
      <c r="J11" s="121" t="s">
        <v>63</v>
      </c>
      <c r="K11" s="122"/>
      <c r="L11" s="122"/>
      <c r="M11" s="122"/>
      <c r="N11" s="122"/>
      <c r="O11" s="122"/>
      <c r="P11" s="122"/>
      <c r="Q11" s="122"/>
      <c r="R11" s="122"/>
      <c r="S11" s="122"/>
      <c r="T11" s="122"/>
      <c r="U11" s="122"/>
      <c r="V11" s="122"/>
      <c r="W11" s="122"/>
      <c r="X11" s="122"/>
      <c r="Y11" s="122"/>
      <c r="Z11" s="122"/>
      <c r="AA11" s="122"/>
      <c r="AB11" s="123"/>
      <c r="AC11" s="8"/>
      <c r="AD11" s="2"/>
      <c r="AE11" s="2"/>
      <c r="AF11" s="2"/>
      <c r="AG11" s="2"/>
      <c r="AH11" s="2"/>
      <c r="AI11" s="2"/>
      <c r="AJ11" s="2"/>
      <c r="AK11" s="2"/>
      <c r="AL11" s="2"/>
      <c r="AM11" s="2"/>
      <c r="AN11" s="2"/>
      <c r="AO11" s="2"/>
      <c r="AP11" s="2"/>
      <c r="AQ11" s="2"/>
      <c r="AR11" s="2"/>
      <c r="AS11" s="2"/>
      <c r="AT11" s="2"/>
      <c r="AU11" s="2"/>
      <c r="AV11" s="2"/>
      <c r="AW11" s="2"/>
      <c r="AX11" s="2"/>
      <c r="AY11" s="2"/>
      <c r="AZ11" s="2"/>
    </row>
    <row r="12" spans="1:52" ht="12.75" customHeight="1" x14ac:dyDescent="0.15">
      <c r="A12" s="2"/>
      <c r="B12" s="6"/>
      <c r="C12" s="12"/>
      <c r="D12" s="12"/>
      <c r="E12" s="12"/>
      <c r="F12" s="12"/>
      <c r="G12" s="12"/>
      <c r="H12" s="12"/>
      <c r="I12" s="7"/>
      <c r="J12" s="47"/>
      <c r="K12" s="47"/>
      <c r="L12" s="47"/>
      <c r="M12" s="47"/>
      <c r="N12" s="47"/>
      <c r="O12" s="47"/>
      <c r="P12" s="47"/>
      <c r="Q12" s="47"/>
      <c r="R12" s="47"/>
      <c r="S12" s="47"/>
      <c r="T12" s="47"/>
      <c r="U12" s="47"/>
      <c r="V12" s="47"/>
      <c r="W12" s="47"/>
      <c r="X12" s="47"/>
      <c r="Y12" s="47"/>
      <c r="Z12" s="7"/>
      <c r="AA12" s="7"/>
      <c r="AB12" s="7"/>
      <c r="AC12" s="8"/>
      <c r="AD12" s="2"/>
      <c r="AE12" s="2"/>
      <c r="AF12" s="2"/>
      <c r="AG12" s="2"/>
      <c r="AH12" s="2"/>
      <c r="AI12" s="2"/>
      <c r="AJ12" s="2"/>
      <c r="AK12" s="2"/>
      <c r="AL12" s="2"/>
      <c r="AM12" s="2"/>
      <c r="AN12" s="2"/>
      <c r="AO12" s="2"/>
      <c r="AP12" s="2"/>
      <c r="AQ12" s="2"/>
      <c r="AR12" s="2"/>
      <c r="AS12" s="2"/>
      <c r="AT12" s="2"/>
      <c r="AU12" s="2"/>
      <c r="AV12" s="2"/>
      <c r="AW12" s="2"/>
      <c r="AX12" s="2"/>
      <c r="AY12" s="2"/>
      <c r="AZ12" s="2"/>
    </row>
    <row r="13" spans="1:52" ht="12.75" customHeight="1" x14ac:dyDescent="0.2">
      <c r="A13" s="2"/>
      <c r="B13" s="6"/>
      <c r="C13" s="118" t="s">
        <v>57</v>
      </c>
      <c r="D13" s="130"/>
      <c r="E13" s="130"/>
      <c r="F13" s="130"/>
      <c r="G13" s="130"/>
      <c r="H13" s="130"/>
      <c r="I13" s="130"/>
      <c r="J13" s="130"/>
      <c r="K13" s="131"/>
      <c r="L13" s="7"/>
      <c r="M13" s="118" t="s">
        <v>65</v>
      </c>
      <c r="N13" s="119"/>
      <c r="O13" s="119"/>
      <c r="P13" s="119"/>
      <c r="Q13" s="119"/>
      <c r="R13" s="119"/>
      <c r="S13" s="119"/>
      <c r="T13" s="119"/>
      <c r="U13" s="120"/>
      <c r="V13" s="7"/>
      <c r="W13" s="129"/>
      <c r="X13" s="129"/>
      <c r="Y13" s="129"/>
      <c r="Z13" s="129"/>
      <c r="AA13" s="129"/>
      <c r="AB13" s="129"/>
      <c r="AC13" s="8"/>
      <c r="AD13" s="2"/>
      <c r="AE13" s="2"/>
      <c r="AF13" s="2"/>
      <c r="AG13" s="2"/>
      <c r="AH13" s="2"/>
      <c r="AI13" s="2"/>
      <c r="AJ13" s="2"/>
      <c r="AK13" s="2"/>
      <c r="AL13" s="2"/>
      <c r="AM13" s="2"/>
      <c r="AN13" s="2"/>
      <c r="AO13" s="2"/>
      <c r="AP13" s="2"/>
      <c r="AQ13" s="2"/>
      <c r="AR13" s="2"/>
      <c r="AS13" s="2"/>
      <c r="AT13" s="2"/>
      <c r="AU13" s="2"/>
      <c r="AV13" s="2"/>
      <c r="AW13" s="2"/>
      <c r="AX13" s="2"/>
      <c r="AY13" s="2"/>
      <c r="AZ13" s="2"/>
    </row>
    <row r="14" spans="1:52" ht="12.75" customHeight="1" x14ac:dyDescent="0.15">
      <c r="A14" s="2"/>
      <c r="B14" s="6"/>
      <c r="C14" s="117" t="s">
        <v>26</v>
      </c>
      <c r="D14" s="117"/>
      <c r="E14" s="117"/>
      <c r="F14" s="117"/>
      <c r="G14" s="117"/>
      <c r="H14" s="117"/>
      <c r="I14" s="7"/>
      <c r="J14" s="132">
        <v>5</v>
      </c>
      <c r="K14" s="133"/>
      <c r="L14" s="7"/>
      <c r="M14" s="126" t="s">
        <v>26</v>
      </c>
      <c r="N14" s="127"/>
      <c r="O14" s="127"/>
      <c r="P14" s="127"/>
      <c r="Q14" s="127"/>
      <c r="R14" s="128"/>
      <c r="S14" s="7"/>
      <c r="T14" s="124">
        <v>4</v>
      </c>
      <c r="U14" s="125"/>
      <c r="V14" s="7"/>
      <c r="W14" s="7"/>
      <c r="X14" s="7"/>
      <c r="Y14" s="7"/>
      <c r="Z14" s="7"/>
      <c r="AA14" s="7"/>
      <c r="AB14" s="7"/>
      <c r="AC14" s="8"/>
      <c r="AD14" s="2"/>
      <c r="AE14" s="2"/>
      <c r="AF14" s="2"/>
      <c r="AG14" s="2"/>
      <c r="AH14" s="2"/>
      <c r="AI14" s="2"/>
      <c r="AJ14" s="2"/>
      <c r="AK14" s="2"/>
      <c r="AL14" s="2"/>
      <c r="AM14" s="2"/>
      <c r="AN14" s="2"/>
      <c r="AO14" s="2"/>
      <c r="AP14" s="2"/>
      <c r="AQ14" s="2"/>
      <c r="AR14" s="2"/>
      <c r="AS14" s="2"/>
      <c r="AT14" s="2"/>
      <c r="AU14" s="2"/>
      <c r="AV14" s="2"/>
      <c r="AW14" s="2"/>
      <c r="AX14" s="2"/>
      <c r="AY14" s="2"/>
      <c r="AZ14" s="2"/>
    </row>
    <row r="15" spans="1:52" ht="12.75" customHeight="1" x14ac:dyDescent="0.2">
      <c r="A15" s="2"/>
      <c r="B15" s="6"/>
      <c r="C15" s="116" t="s">
        <v>27</v>
      </c>
      <c r="D15" s="116"/>
      <c r="E15" s="116"/>
      <c r="F15" s="116"/>
      <c r="G15" s="116"/>
      <c r="H15" s="116"/>
      <c r="I15" s="7"/>
      <c r="J15" s="134">
        <v>8</v>
      </c>
      <c r="K15" s="135"/>
      <c r="L15" s="7"/>
      <c r="M15" s="126" t="s">
        <v>27</v>
      </c>
      <c r="N15" s="127"/>
      <c r="O15" s="127"/>
      <c r="P15" s="127"/>
      <c r="Q15" s="127"/>
      <c r="R15" s="128"/>
      <c r="S15" s="50"/>
      <c r="T15" s="124">
        <v>8</v>
      </c>
      <c r="U15" s="125"/>
      <c r="V15" s="7"/>
      <c r="W15" s="7"/>
      <c r="X15" s="7"/>
      <c r="Y15" s="7"/>
      <c r="Z15" s="7"/>
      <c r="AA15" s="7"/>
      <c r="AB15" s="7"/>
      <c r="AC15" s="8"/>
      <c r="AD15" s="2"/>
      <c r="AE15" s="2"/>
      <c r="AF15" s="2"/>
      <c r="AG15" s="2"/>
      <c r="AH15" s="2"/>
      <c r="AI15" s="2"/>
      <c r="AJ15" s="2"/>
      <c r="AK15" s="2"/>
      <c r="AL15" s="2"/>
      <c r="AM15" s="2"/>
      <c r="AN15" s="2"/>
      <c r="AO15" s="2"/>
      <c r="AP15" s="2"/>
      <c r="AQ15" s="2"/>
      <c r="AR15" s="2"/>
      <c r="AS15" s="2"/>
      <c r="AT15" s="2"/>
      <c r="AU15" s="2"/>
      <c r="AV15" s="2"/>
      <c r="AW15" s="2"/>
      <c r="AX15" s="2"/>
      <c r="AY15" s="2"/>
      <c r="AZ15" s="2"/>
    </row>
    <row r="16" spans="1:52" ht="12.75" customHeight="1" x14ac:dyDescent="0.2">
      <c r="A16" s="2"/>
      <c r="B16" s="6"/>
      <c r="C16" s="7"/>
      <c r="D16" s="7"/>
      <c r="E16" s="7"/>
      <c r="F16" s="7"/>
      <c r="G16" s="7"/>
      <c r="H16" s="7"/>
      <c r="I16" s="7"/>
      <c r="J16" s="7"/>
      <c r="K16" s="7"/>
      <c r="L16" s="7"/>
      <c r="M16" s="50"/>
      <c r="N16" s="50"/>
      <c r="O16" s="50"/>
      <c r="P16" s="50"/>
      <c r="Q16" s="50"/>
      <c r="R16" s="50"/>
      <c r="S16" s="50"/>
      <c r="T16" s="50"/>
      <c r="U16" s="50"/>
      <c r="V16" s="7"/>
      <c r="W16" s="7"/>
      <c r="X16" s="7"/>
      <c r="Y16" s="7"/>
      <c r="Z16" s="7"/>
      <c r="AA16" s="7"/>
      <c r="AB16" s="7"/>
      <c r="AC16" s="8"/>
      <c r="AD16" s="2"/>
      <c r="AE16" s="2"/>
      <c r="AF16" s="2"/>
      <c r="AG16" s="2"/>
      <c r="AH16" s="2"/>
      <c r="AI16" s="2"/>
      <c r="AJ16" s="2"/>
      <c r="AK16" s="2"/>
      <c r="AL16" s="2"/>
      <c r="AM16" s="2"/>
      <c r="AN16" s="2"/>
      <c r="AO16" s="2"/>
      <c r="AP16" s="2"/>
      <c r="AQ16" s="2"/>
      <c r="AR16" s="2"/>
      <c r="AS16" s="2"/>
      <c r="AT16" s="2"/>
      <c r="AU16" s="2"/>
      <c r="AV16" s="2"/>
      <c r="AW16" s="2"/>
      <c r="AX16" s="2"/>
      <c r="AY16" s="2"/>
      <c r="AZ16" s="2"/>
    </row>
    <row r="17" spans="1:52" ht="12.75" customHeight="1" x14ac:dyDescent="0.2">
      <c r="A17" s="2"/>
      <c r="B17" s="6"/>
      <c r="C17" s="116" t="s">
        <v>58</v>
      </c>
      <c r="D17" s="116"/>
      <c r="E17" s="116"/>
      <c r="F17" s="116"/>
      <c r="G17" s="116"/>
      <c r="H17" s="116"/>
      <c r="I17" s="7"/>
      <c r="J17" s="149">
        <f>J14*J15</f>
        <v>40</v>
      </c>
      <c r="K17" s="149"/>
      <c r="L17" s="7"/>
      <c r="M17" s="126" t="s">
        <v>58</v>
      </c>
      <c r="N17" s="127"/>
      <c r="O17" s="127"/>
      <c r="P17" s="127"/>
      <c r="Q17" s="127"/>
      <c r="R17" s="128"/>
      <c r="S17" s="50"/>
      <c r="T17" s="146">
        <f>T14*urenperdag</f>
        <v>32</v>
      </c>
      <c r="U17" s="146"/>
      <c r="V17" s="174" t="str">
        <f>" "&amp;(T17/J17)*100&amp;"% dienstverband"</f>
        <v xml:space="preserve"> 80% dienstverband</v>
      </c>
      <c r="W17" s="115"/>
      <c r="X17" s="115"/>
      <c r="Y17" s="115"/>
      <c r="Z17" s="115"/>
      <c r="AA17" s="115"/>
      <c r="AB17" s="115"/>
      <c r="AC17" s="8"/>
      <c r="AD17" s="2"/>
      <c r="AE17" s="2"/>
      <c r="AF17" s="2"/>
      <c r="AG17" s="2"/>
      <c r="AH17" s="2"/>
      <c r="AI17" s="2"/>
      <c r="AJ17" s="2"/>
      <c r="AK17" s="2"/>
      <c r="AL17" s="2"/>
      <c r="AM17" s="2"/>
      <c r="AN17" s="2"/>
      <c r="AO17" s="2"/>
      <c r="AP17" s="2"/>
      <c r="AQ17" s="2"/>
      <c r="AR17" s="2"/>
      <c r="AS17" s="2"/>
      <c r="AT17" s="2"/>
      <c r="AU17" s="2"/>
      <c r="AV17" s="2"/>
      <c r="AW17" s="2"/>
      <c r="AX17" s="2"/>
      <c r="AY17" s="2"/>
      <c r="AZ17" s="2"/>
    </row>
    <row r="18" spans="1:52" ht="12.75" customHeight="1" x14ac:dyDescent="0.2">
      <c r="A18" s="2"/>
      <c r="B18" s="6"/>
      <c r="C18" s="7"/>
      <c r="D18" s="7"/>
      <c r="E18" s="7"/>
      <c r="F18" s="7"/>
      <c r="G18" s="7"/>
      <c r="H18" s="7"/>
      <c r="I18" s="7"/>
      <c r="J18" s="7"/>
      <c r="K18" s="12"/>
      <c r="L18" s="7"/>
      <c r="M18" s="50"/>
      <c r="N18" s="50"/>
      <c r="O18" s="50"/>
      <c r="P18" s="50"/>
      <c r="Q18" s="50"/>
      <c r="R18" s="50"/>
      <c r="S18" s="50"/>
      <c r="T18" s="50"/>
      <c r="U18" s="50"/>
      <c r="V18" s="7"/>
      <c r="W18" s="7"/>
      <c r="X18" s="7"/>
      <c r="Y18" s="7"/>
      <c r="Z18" s="7"/>
      <c r="AA18" s="7"/>
      <c r="AB18" s="7"/>
      <c r="AC18" s="8"/>
      <c r="AD18" s="2"/>
      <c r="AE18" s="2"/>
      <c r="AF18" s="2"/>
      <c r="AG18" s="2"/>
      <c r="AH18" s="2"/>
      <c r="AI18" s="2"/>
      <c r="AJ18" s="2"/>
      <c r="AK18" s="2"/>
      <c r="AL18" s="2"/>
      <c r="AM18" s="2"/>
      <c r="AN18" s="2"/>
      <c r="AO18" s="2"/>
      <c r="AP18" s="2"/>
      <c r="AQ18" s="2"/>
      <c r="AR18" s="2"/>
      <c r="AS18" s="2"/>
      <c r="AT18" s="2"/>
      <c r="AU18" s="2"/>
      <c r="AV18" s="2"/>
      <c r="AW18" s="2"/>
      <c r="AX18" s="2"/>
      <c r="AY18" s="2"/>
      <c r="AZ18" s="2"/>
    </row>
    <row r="19" spans="1:52" ht="12.75" customHeight="1" x14ac:dyDescent="0.2">
      <c r="A19" s="2"/>
      <c r="B19" s="6"/>
      <c r="C19" s="116" t="s">
        <v>66</v>
      </c>
      <c r="D19" s="116"/>
      <c r="E19" s="116"/>
      <c r="F19" s="116"/>
      <c r="G19" s="116"/>
      <c r="H19" s="116"/>
      <c r="I19" s="7"/>
      <c r="J19" s="149">
        <v>25</v>
      </c>
      <c r="K19" s="149"/>
      <c r="L19" s="7"/>
      <c r="M19" s="126" t="str">
        <f>"Opbouw: "&amp;T17&amp;"/"&amp;J17&amp;" x "&amp;J20</f>
        <v>Opbouw: 32/40 x 200</v>
      </c>
      <c r="N19" s="127"/>
      <c r="O19" s="127"/>
      <c r="P19" s="127"/>
      <c r="Q19" s="127"/>
      <c r="R19" s="128"/>
      <c r="S19" s="50"/>
      <c r="T19" s="169">
        <f>T17/J17*J20</f>
        <v>160</v>
      </c>
      <c r="U19" s="169"/>
      <c r="V19" s="7"/>
      <c r="W19" s="7"/>
      <c r="X19" s="7"/>
      <c r="Y19" s="7"/>
      <c r="Z19" s="7"/>
      <c r="AA19" s="7"/>
      <c r="AB19" s="7"/>
      <c r="AC19" s="8"/>
      <c r="AD19" s="2"/>
      <c r="AE19" s="2"/>
      <c r="AF19" s="2"/>
      <c r="AG19" s="2"/>
      <c r="AH19" s="2"/>
      <c r="AI19" s="2"/>
      <c r="AJ19" s="2"/>
      <c r="AK19" s="2"/>
      <c r="AL19" s="2"/>
      <c r="AM19" s="2"/>
      <c r="AN19" s="2"/>
      <c r="AO19" s="2"/>
      <c r="AP19" s="2"/>
      <c r="AQ19" s="2"/>
      <c r="AR19" s="2"/>
      <c r="AS19" s="2"/>
      <c r="AT19" s="2"/>
      <c r="AU19" s="2"/>
      <c r="AV19" s="2"/>
      <c r="AW19" s="2"/>
      <c r="AX19" s="2"/>
      <c r="AY19" s="2"/>
      <c r="AZ19" s="2"/>
    </row>
    <row r="20" spans="1:52" ht="12.75" customHeight="1" x14ac:dyDescent="0.2">
      <c r="A20" s="2"/>
      <c r="B20" s="6"/>
      <c r="C20" s="116" t="s">
        <v>67</v>
      </c>
      <c r="D20" s="116"/>
      <c r="E20" s="116"/>
      <c r="F20" s="116"/>
      <c r="G20" s="116"/>
      <c r="H20" s="116"/>
      <c r="I20" s="7"/>
      <c r="J20" s="149">
        <f>J19*J15</f>
        <v>200</v>
      </c>
      <c r="K20" s="149"/>
      <c r="L20" s="7"/>
      <c r="M20" s="48"/>
      <c r="N20" s="48"/>
      <c r="O20" s="49"/>
      <c r="P20" s="49"/>
      <c r="Q20" s="49"/>
      <c r="R20" s="49"/>
      <c r="S20" s="50"/>
      <c r="T20" s="51"/>
      <c r="U20" s="51"/>
      <c r="V20" s="7"/>
      <c r="W20" s="7"/>
      <c r="X20" s="7"/>
      <c r="Y20" s="7"/>
      <c r="Z20" s="7"/>
      <c r="AA20" s="7"/>
      <c r="AB20" s="7"/>
      <c r="AC20" s="8"/>
      <c r="AD20" s="2"/>
      <c r="AE20" s="2"/>
      <c r="AF20" s="2"/>
      <c r="AG20" s="2"/>
      <c r="AH20" s="2"/>
      <c r="AI20" s="2"/>
      <c r="AJ20" s="2"/>
      <c r="AK20" s="2"/>
      <c r="AL20" s="2"/>
      <c r="AM20" s="2"/>
      <c r="AN20" s="2"/>
      <c r="AO20" s="2"/>
      <c r="AP20" s="2"/>
      <c r="AQ20" s="2"/>
      <c r="AR20" s="2"/>
      <c r="AS20" s="2"/>
      <c r="AT20" s="2"/>
      <c r="AU20" s="2"/>
      <c r="AV20" s="2"/>
      <c r="AW20" s="2"/>
      <c r="AX20" s="2"/>
      <c r="AY20" s="2"/>
      <c r="AZ20" s="2"/>
    </row>
    <row r="21" spans="1:52" ht="12.75" customHeight="1" x14ac:dyDescent="0.2">
      <c r="A21" s="2"/>
      <c r="B21" s="9"/>
      <c r="C21" s="10"/>
      <c r="D21" s="10"/>
      <c r="E21" s="10"/>
      <c r="F21" s="10"/>
      <c r="G21" s="10"/>
      <c r="H21" s="10"/>
      <c r="I21" s="10"/>
      <c r="J21" s="10"/>
      <c r="K21" s="10"/>
      <c r="L21" s="10"/>
      <c r="M21" s="10"/>
      <c r="N21" s="10"/>
      <c r="O21" s="10"/>
      <c r="P21" s="166" t="str">
        <f>Copyright</f>
        <v>Easy Template B.V. 2018 ©</v>
      </c>
      <c r="Q21" s="166"/>
      <c r="R21" s="166"/>
      <c r="S21" s="166"/>
      <c r="T21" s="166"/>
      <c r="U21" s="166"/>
      <c r="V21" s="166"/>
      <c r="W21" s="166"/>
      <c r="X21" s="166"/>
      <c r="Y21" s="166"/>
      <c r="Z21" s="167"/>
      <c r="AA21" s="167"/>
      <c r="AB21" s="167"/>
      <c r="AC21" s="168"/>
      <c r="AD21" s="2"/>
      <c r="AE21" s="2"/>
      <c r="AF21" s="2"/>
      <c r="AG21" s="2"/>
      <c r="AH21" s="2"/>
      <c r="AI21" s="2"/>
      <c r="AJ21" s="2"/>
      <c r="AK21" s="2"/>
      <c r="AL21" s="2"/>
      <c r="AM21" s="2"/>
      <c r="AN21" s="2"/>
      <c r="AO21" s="2"/>
      <c r="AP21" s="2"/>
      <c r="AQ21" s="2"/>
      <c r="AR21" s="2"/>
      <c r="AS21" s="2"/>
      <c r="AT21" s="2"/>
      <c r="AU21" s="2"/>
      <c r="AV21" s="2"/>
      <c r="AW21" s="2"/>
      <c r="AX21" s="2"/>
      <c r="AY21" s="2"/>
      <c r="AZ21" s="2"/>
    </row>
    <row r="22" spans="1:52" ht="12.75" customHeight="1" x14ac:dyDescent="0.1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row>
    <row r="23" spans="1:52" ht="12.75" customHeight="1" x14ac:dyDescent="0.15">
      <c r="A23" s="2"/>
      <c r="B23" s="84"/>
      <c r="C23" s="83" t="s">
        <v>32</v>
      </c>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5"/>
      <c r="AD23" s="2"/>
      <c r="AE23" s="2"/>
      <c r="AF23" s="2"/>
      <c r="AG23" s="2"/>
      <c r="AH23" s="2"/>
      <c r="AI23" s="2"/>
      <c r="AJ23" s="2"/>
      <c r="AK23" s="2"/>
      <c r="AL23" s="2"/>
      <c r="AM23" s="2"/>
      <c r="AN23" s="2"/>
      <c r="AO23" s="2"/>
      <c r="AP23" s="2"/>
      <c r="AQ23" s="2"/>
      <c r="AR23" s="2"/>
      <c r="AS23" s="2"/>
      <c r="AT23" s="2"/>
      <c r="AU23" s="2"/>
      <c r="AV23" s="2"/>
      <c r="AW23" s="2"/>
      <c r="AX23" s="2"/>
      <c r="AY23" s="2"/>
      <c r="AZ23" s="2"/>
    </row>
    <row r="24" spans="1:52" ht="12.75" customHeight="1" x14ac:dyDescent="0.15">
      <c r="A24" s="2"/>
      <c r="B24" s="6"/>
      <c r="C24" s="7"/>
      <c r="D24" s="7"/>
      <c r="E24" s="7"/>
      <c r="F24" s="7"/>
      <c r="G24" s="7"/>
      <c r="H24" s="7"/>
      <c r="I24" s="7"/>
      <c r="J24" s="7"/>
      <c r="K24" s="7"/>
      <c r="L24" s="7"/>
      <c r="M24" s="7"/>
      <c r="N24" s="7"/>
      <c r="O24" s="7"/>
      <c r="P24" s="7"/>
      <c r="Q24" s="7"/>
      <c r="R24" s="7"/>
      <c r="S24" s="7"/>
      <c r="T24" s="7"/>
      <c r="U24" s="7"/>
      <c r="V24" s="7"/>
      <c r="W24" s="7"/>
      <c r="X24" s="7"/>
      <c r="Y24" s="7"/>
      <c r="Z24" s="7"/>
      <c r="AA24" s="7"/>
      <c r="AB24" s="7"/>
      <c r="AC24" s="8"/>
      <c r="AD24" s="2"/>
      <c r="AE24" s="2"/>
      <c r="AF24" s="2"/>
      <c r="AG24" s="2"/>
      <c r="AH24" s="2"/>
      <c r="AI24" s="2"/>
      <c r="AJ24" s="2"/>
      <c r="AK24" s="2"/>
      <c r="AL24" s="2"/>
      <c r="AM24" s="2"/>
      <c r="AN24" s="2"/>
      <c r="AO24" s="2"/>
      <c r="AP24" s="2"/>
      <c r="AQ24" s="2"/>
      <c r="AR24" s="2"/>
      <c r="AS24" s="2"/>
      <c r="AT24" s="2"/>
      <c r="AU24" s="2"/>
      <c r="AV24" s="2"/>
      <c r="AW24" s="2"/>
      <c r="AX24" s="2"/>
      <c r="AY24" s="2"/>
      <c r="AZ24" s="2"/>
    </row>
    <row r="25" spans="1:52" ht="12.75" customHeight="1" x14ac:dyDescent="0.15">
      <c r="A25" s="2"/>
      <c r="B25" s="6"/>
      <c r="C25" s="116" t="s">
        <v>25</v>
      </c>
      <c r="D25" s="116"/>
      <c r="E25" s="116"/>
      <c r="F25" s="116"/>
      <c r="G25" s="116"/>
      <c r="H25" s="116"/>
      <c r="I25" s="7"/>
      <c r="J25" s="121">
        <v>100</v>
      </c>
      <c r="K25" s="122"/>
      <c r="L25" s="122"/>
      <c r="M25" s="122"/>
      <c r="N25" s="122"/>
      <c r="O25" s="122"/>
      <c r="P25" s="122"/>
      <c r="Q25" s="122"/>
      <c r="R25" s="122"/>
      <c r="S25" s="122"/>
      <c r="T25" s="122"/>
      <c r="U25" s="122"/>
      <c r="V25" s="122"/>
      <c r="W25" s="122"/>
      <c r="X25" s="122"/>
      <c r="Y25" s="123"/>
      <c r="Z25" s="7"/>
      <c r="AA25" s="7"/>
      <c r="AB25" s="7"/>
      <c r="AC25" s="8"/>
      <c r="AD25" s="2"/>
      <c r="AE25" s="2"/>
      <c r="AF25" s="2"/>
      <c r="AG25" s="2"/>
      <c r="AH25" s="2"/>
      <c r="AI25" s="2"/>
      <c r="AJ25" s="2"/>
      <c r="AK25" s="2"/>
      <c r="AL25" s="2"/>
      <c r="AM25" s="2"/>
      <c r="AN25" s="2"/>
      <c r="AO25" s="2"/>
      <c r="AP25" s="2"/>
      <c r="AQ25" s="2"/>
      <c r="AR25" s="2"/>
      <c r="AS25" s="2"/>
      <c r="AT25" s="2"/>
      <c r="AU25" s="2"/>
      <c r="AV25" s="2"/>
      <c r="AW25" s="2"/>
      <c r="AX25" s="2"/>
      <c r="AY25" s="2"/>
      <c r="AZ25" s="2"/>
    </row>
    <row r="26" spans="1:52" ht="12.75" customHeight="1" x14ac:dyDescent="0.15">
      <c r="A26" s="2"/>
      <c r="B26" s="6"/>
      <c r="C26" s="116" t="s">
        <v>20</v>
      </c>
      <c r="D26" s="116"/>
      <c r="E26" s="116"/>
      <c r="F26" s="116"/>
      <c r="G26" s="116"/>
      <c r="H26" s="116"/>
      <c r="I26" s="7"/>
      <c r="J26" s="121" t="s">
        <v>45</v>
      </c>
      <c r="K26" s="122"/>
      <c r="L26" s="122"/>
      <c r="M26" s="122"/>
      <c r="N26" s="122"/>
      <c r="O26" s="122"/>
      <c r="P26" s="122"/>
      <c r="Q26" s="122"/>
      <c r="R26" s="122"/>
      <c r="S26" s="122"/>
      <c r="T26" s="122"/>
      <c r="U26" s="122"/>
      <c r="V26" s="122"/>
      <c r="W26" s="122"/>
      <c r="X26" s="122"/>
      <c r="Y26" s="123"/>
      <c r="Z26" s="7"/>
      <c r="AA26" s="7"/>
      <c r="AB26" s="7"/>
      <c r="AC26" s="8"/>
      <c r="AD26" s="2"/>
      <c r="AE26" s="2"/>
      <c r="AF26" s="2"/>
      <c r="AG26" s="2"/>
      <c r="AH26" s="2"/>
      <c r="AI26" s="2"/>
      <c r="AJ26" s="2"/>
      <c r="AK26" s="2"/>
      <c r="AL26" s="2"/>
      <c r="AM26" s="2"/>
      <c r="AN26" s="2"/>
      <c r="AO26" s="2"/>
      <c r="AP26" s="2"/>
      <c r="AQ26" s="2"/>
      <c r="AR26" s="2"/>
      <c r="AS26" s="2"/>
      <c r="AT26" s="2"/>
      <c r="AU26" s="2"/>
      <c r="AV26" s="2"/>
      <c r="AW26" s="2"/>
      <c r="AX26" s="2"/>
      <c r="AY26" s="2"/>
      <c r="AZ26" s="2"/>
    </row>
    <row r="27" spans="1:52" ht="12.75" customHeight="1" x14ac:dyDescent="0.15">
      <c r="A27" s="2"/>
      <c r="B27" s="6"/>
      <c r="C27" s="116" t="s">
        <v>21</v>
      </c>
      <c r="D27" s="116"/>
      <c r="E27" s="116"/>
      <c r="F27" s="116"/>
      <c r="G27" s="116"/>
      <c r="H27" s="116"/>
      <c r="I27" s="7"/>
      <c r="J27" s="121" t="s">
        <v>46</v>
      </c>
      <c r="K27" s="122"/>
      <c r="L27" s="122"/>
      <c r="M27" s="122"/>
      <c r="N27" s="122"/>
      <c r="O27" s="122"/>
      <c r="P27" s="122"/>
      <c r="Q27" s="122"/>
      <c r="R27" s="122"/>
      <c r="S27" s="122"/>
      <c r="T27" s="122"/>
      <c r="U27" s="122"/>
      <c r="V27" s="122"/>
      <c r="W27" s="122"/>
      <c r="X27" s="122"/>
      <c r="Y27" s="123"/>
      <c r="Z27" s="7"/>
      <c r="AA27" s="7"/>
      <c r="AB27" s="7"/>
      <c r="AC27" s="8"/>
      <c r="AD27" s="2"/>
      <c r="AE27" s="2"/>
      <c r="AF27" s="2"/>
      <c r="AG27" s="2"/>
      <c r="AH27" s="2"/>
      <c r="AI27" s="2"/>
      <c r="AJ27" s="2"/>
      <c r="AK27" s="2"/>
      <c r="AL27" s="2"/>
      <c r="AM27" s="2"/>
      <c r="AN27" s="2"/>
      <c r="AO27" s="2"/>
      <c r="AP27" s="2"/>
      <c r="AQ27" s="2"/>
      <c r="AR27" s="2"/>
      <c r="AS27" s="2"/>
      <c r="AT27" s="2"/>
      <c r="AU27" s="2"/>
      <c r="AV27" s="2"/>
      <c r="AW27" s="2"/>
      <c r="AX27" s="2"/>
      <c r="AY27" s="2"/>
      <c r="AZ27" s="2"/>
    </row>
    <row r="28" spans="1:52" ht="12.75" customHeight="1" x14ac:dyDescent="0.15">
      <c r="A28" s="2"/>
      <c r="B28" s="6"/>
      <c r="C28" s="116" t="s">
        <v>29</v>
      </c>
      <c r="D28" s="116"/>
      <c r="E28" s="116"/>
      <c r="F28" s="116"/>
      <c r="G28" s="116"/>
      <c r="H28" s="116"/>
      <c r="I28" s="7"/>
      <c r="J28" s="121" t="s">
        <v>47</v>
      </c>
      <c r="K28" s="122"/>
      <c r="L28" s="122"/>
      <c r="M28" s="122"/>
      <c r="N28" s="122"/>
      <c r="O28" s="122"/>
      <c r="P28" s="122"/>
      <c r="Q28" s="122"/>
      <c r="R28" s="122"/>
      <c r="S28" s="122"/>
      <c r="T28" s="122"/>
      <c r="U28" s="122"/>
      <c r="V28" s="122"/>
      <c r="W28" s="122"/>
      <c r="X28" s="122"/>
      <c r="Y28" s="123"/>
      <c r="Z28" s="7"/>
      <c r="AA28" s="7"/>
      <c r="AB28" s="7"/>
      <c r="AC28" s="8"/>
      <c r="AD28" s="2"/>
      <c r="AE28" s="2"/>
      <c r="AF28" s="2"/>
      <c r="AG28" s="2"/>
      <c r="AH28" s="2"/>
      <c r="AI28" s="2"/>
      <c r="AJ28" s="2"/>
      <c r="AK28" s="2"/>
      <c r="AL28" s="2"/>
      <c r="AM28" s="2"/>
      <c r="AN28" s="2"/>
      <c r="AO28" s="2"/>
      <c r="AP28" s="2"/>
      <c r="AQ28" s="2"/>
      <c r="AR28" s="2"/>
      <c r="AS28" s="2"/>
      <c r="AT28" s="2"/>
      <c r="AU28" s="2"/>
      <c r="AV28" s="2"/>
      <c r="AW28" s="2"/>
      <c r="AX28" s="2"/>
      <c r="AY28" s="2"/>
      <c r="AZ28" s="2"/>
    </row>
    <row r="29" spans="1:52" ht="12.75" customHeight="1" x14ac:dyDescent="0.15">
      <c r="A29" s="2"/>
      <c r="B29" s="6"/>
      <c r="C29" s="7"/>
      <c r="D29" s="7"/>
      <c r="E29" s="7"/>
      <c r="F29" s="7"/>
      <c r="G29" s="7"/>
      <c r="H29" s="7"/>
      <c r="I29" s="7"/>
      <c r="J29" s="7"/>
      <c r="K29" s="7"/>
      <c r="L29" s="7"/>
      <c r="M29" s="7"/>
      <c r="N29" s="7"/>
      <c r="O29" s="7"/>
      <c r="P29" s="7"/>
      <c r="Q29" s="7"/>
      <c r="R29" s="7"/>
      <c r="S29" s="7"/>
      <c r="T29" s="7"/>
      <c r="U29" s="7"/>
      <c r="V29" s="7"/>
      <c r="W29" s="7"/>
      <c r="X29" s="7"/>
      <c r="Y29" s="7"/>
      <c r="Z29" s="7"/>
      <c r="AA29" s="7"/>
      <c r="AB29" s="7"/>
      <c r="AC29" s="8"/>
      <c r="AD29" s="2"/>
      <c r="AE29" s="2"/>
      <c r="AF29" s="2"/>
      <c r="AG29" s="2"/>
      <c r="AH29" s="2"/>
      <c r="AI29" s="2"/>
      <c r="AJ29" s="2"/>
      <c r="AK29" s="2"/>
      <c r="AL29" s="2"/>
      <c r="AM29" s="2"/>
      <c r="AN29" s="2"/>
      <c r="AO29" s="2"/>
      <c r="AP29" s="2"/>
      <c r="AQ29" s="2"/>
      <c r="AR29" s="2"/>
      <c r="AS29" s="2"/>
      <c r="AT29" s="2"/>
      <c r="AU29" s="2"/>
      <c r="AV29" s="2"/>
      <c r="AW29" s="2"/>
      <c r="AX29" s="2"/>
      <c r="AY29" s="2"/>
      <c r="AZ29" s="2"/>
    </row>
    <row r="30" spans="1:52" ht="12.75" customHeight="1" x14ac:dyDescent="0.15">
      <c r="A30" s="2"/>
      <c r="B30" s="6"/>
      <c r="C30" s="153" t="s">
        <v>85</v>
      </c>
      <c r="D30" s="154"/>
      <c r="E30" s="154"/>
      <c r="F30" s="154"/>
      <c r="G30" s="154"/>
      <c r="H30" s="155"/>
      <c r="I30" s="7"/>
      <c r="J30" s="150">
        <v>43101</v>
      </c>
      <c r="K30" s="151"/>
      <c r="L30" s="152"/>
      <c r="M30" s="7"/>
      <c r="N30" s="153" t="s">
        <v>68</v>
      </c>
      <c r="O30" s="154"/>
      <c r="P30" s="154"/>
      <c r="Q30" s="154"/>
      <c r="R30" s="154"/>
      <c r="S30" s="155"/>
      <c r="T30" s="7"/>
      <c r="U30" s="150"/>
      <c r="V30" s="151"/>
      <c r="W30" s="152"/>
      <c r="X30" s="173"/>
      <c r="Y30" s="129"/>
      <c r="Z30" s="55">
        <f>IF(J30="",begin_jaar,J30)</f>
        <v>43101</v>
      </c>
      <c r="AA30" s="7"/>
      <c r="AB30" s="7"/>
      <c r="AC30" s="8"/>
      <c r="AD30" s="2"/>
      <c r="AE30" s="2"/>
      <c r="AF30" s="2"/>
      <c r="AG30" s="2"/>
      <c r="AH30" s="2"/>
      <c r="AI30" s="2"/>
      <c r="AJ30" s="2"/>
      <c r="AK30" s="2"/>
      <c r="AL30" s="2"/>
      <c r="AM30" s="2"/>
      <c r="AN30" s="2"/>
      <c r="AO30" s="2"/>
      <c r="AP30" s="2"/>
      <c r="AQ30" s="2"/>
      <c r="AR30" s="2"/>
      <c r="AS30" s="2"/>
      <c r="AT30" s="2"/>
      <c r="AU30" s="2"/>
      <c r="AV30" s="2"/>
      <c r="AW30" s="2"/>
      <c r="AX30" s="2"/>
      <c r="AY30" s="2"/>
      <c r="AZ30" s="2"/>
    </row>
    <row r="31" spans="1:52" ht="12.75" customHeight="1" x14ac:dyDescent="0.2">
      <c r="A31" s="2"/>
      <c r="B31" s="6"/>
      <c r="C31" s="108" t="str">
        <f>"Dagen in dienst in "&amp;Jaar</f>
        <v>Dagen in dienst in 2018</v>
      </c>
      <c r="D31" s="109"/>
      <c r="E31" s="109"/>
      <c r="F31" s="109"/>
      <c r="G31" s="109"/>
      <c r="H31" s="110"/>
      <c r="I31" s="7"/>
      <c r="J31" s="138">
        <f>Z31-Z30+1</f>
        <v>365</v>
      </c>
      <c r="K31" s="139"/>
      <c r="L31" s="140"/>
      <c r="M31" s="7"/>
      <c r="N31" s="153" t="str">
        <f>"Aantal dagen in "&amp;Jaar</f>
        <v>Aantal dagen in 2018</v>
      </c>
      <c r="O31" s="154"/>
      <c r="P31" s="154"/>
      <c r="Q31" s="154"/>
      <c r="R31" s="154"/>
      <c r="S31" s="155"/>
      <c r="T31" s="23"/>
      <c r="U31" s="138">
        <f>Instellingen!E18</f>
        <v>365</v>
      </c>
      <c r="V31" s="139"/>
      <c r="W31" s="140"/>
      <c r="X31" s="54"/>
      <c r="Y31" s="23"/>
      <c r="Z31" s="55">
        <f>IF(U30="",eind_jaar,U30)</f>
        <v>43465</v>
      </c>
      <c r="AA31" s="171">
        <f>J31/U31</f>
        <v>1</v>
      </c>
      <c r="AB31" s="172"/>
      <c r="AC31" s="8"/>
      <c r="AD31" s="2"/>
      <c r="AE31" s="2"/>
      <c r="AF31" s="2"/>
      <c r="AG31" s="2"/>
      <c r="AH31" s="2"/>
      <c r="AI31" s="2"/>
      <c r="AJ31" s="2"/>
      <c r="AK31" s="2"/>
      <c r="AL31" s="2"/>
      <c r="AM31" s="2"/>
      <c r="AN31" s="2"/>
      <c r="AO31" s="2"/>
      <c r="AP31" s="2"/>
      <c r="AQ31" s="2"/>
      <c r="AR31" s="2"/>
      <c r="AS31" s="2"/>
      <c r="AT31" s="2"/>
      <c r="AU31" s="2"/>
      <c r="AV31" s="2"/>
      <c r="AW31" s="2"/>
      <c r="AX31" s="2"/>
      <c r="AY31" s="2"/>
      <c r="AZ31" s="2"/>
    </row>
    <row r="32" spans="1:52" ht="12.75" customHeight="1" x14ac:dyDescent="0.15">
      <c r="A32" s="2"/>
      <c r="B32" s="6"/>
      <c r="C32" s="108" t="str">
        <f>"Opbouw in "&amp;Jaar</f>
        <v>Opbouw in 2018</v>
      </c>
      <c r="D32" s="109"/>
      <c r="E32" s="109"/>
      <c r="F32" s="109"/>
      <c r="G32" s="109"/>
      <c r="H32" s="110"/>
      <c r="I32" s="7"/>
      <c r="J32" s="143">
        <f>T19*factorjaar</f>
        <v>160</v>
      </c>
      <c r="K32" s="144"/>
      <c r="L32" s="145"/>
      <c r="M32" s="7"/>
      <c r="N32" s="7"/>
      <c r="O32" s="7"/>
      <c r="P32" s="7"/>
      <c r="Q32" s="7"/>
      <c r="R32" s="7"/>
      <c r="S32" s="23"/>
      <c r="T32" s="23"/>
      <c r="U32" s="23"/>
      <c r="V32" s="23"/>
      <c r="W32" s="23"/>
      <c r="X32" s="54"/>
      <c r="Y32" s="23"/>
      <c r="Z32" s="7"/>
      <c r="AA32" s="7"/>
      <c r="AB32" s="7"/>
      <c r="AC32" s="8"/>
      <c r="AD32" s="2"/>
      <c r="AE32" s="2"/>
      <c r="AF32" s="2"/>
      <c r="AG32" s="2"/>
      <c r="AH32" s="2"/>
      <c r="AI32" s="2"/>
      <c r="AJ32" s="2"/>
      <c r="AK32" s="2"/>
      <c r="AL32" s="2"/>
      <c r="AM32" s="2"/>
      <c r="AN32" s="2"/>
      <c r="AO32" s="2"/>
      <c r="AP32" s="2"/>
      <c r="AQ32" s="2"/>
      <c r="AR32" s="2"/>
      <c r="AS32" s="2"/>
      <c r="AT32" s="2"/>
      <c r="AU32" s="2"/>
      <c r="AV32" s="2"/>
      <c r="AW32" s="2"/>
      <c r="AX32" s="2"/>
      <c r="AY32" s="2"/>
      <c r="AZ32" s="2"/>
    </row>
    <row r="33" spans="1:52" ht="12.75" customHeight="1" x14ac:dyDescent="0.15">
      <c r="A33" s="2"/>
      <c r="B33" s="6"/>
      <c r="C33" s="7"/>
      <c r="D33" s="7"/>
      <c r="E33" s="7"/>
      <c r="F33" s="7"/>
      <c r="G33" s="7"/>
      <c r="H33" s="7"/>
      <c r="I33" s="7"/>
      <c r="J33" s="7"/>
      <c r="K33" s="7"/>
      <c r="L33" s="7"/>
      <c r="M33" s="7"/>
      <c r="N33" s="7"/>
      <c r="O33" s="7"/>
      <c r="P33" s="7"/>
      <c r="Q33" s="7"/>
      <c r="R33" s="7"/>
      <c r="S33" s="7"/>
      <c r="T33" s="7"/>
      <c r="U33" s="7"/>
      <c r="V33" s="7"/>
      <c r="W33" s="7"/>
      <c r="X33" s="7"/>
      <c r="Y33" s="7"/>
      <c r="Z33" s="7"/>
      <c r="AA33" s="7"/>
      <c r="AB33" s="7"/>
      <c r="AC33" s="8"/>
      <c r="AD33" s="2"/>
      <c r="AE33" s="2"/>
      <c r="AF33" s="2"/>
      <c r="AG33" s="2"/>
      <c r="AH33" s="2"/>
      <c r="AI33" s="2"/>
      <c r="AJ33" s="2"/>
      <c r="AK33" s="2"/>
      <c r="AL33" s="2"/>
      <c r="AM33" s="2"/>
      <c r="AN33" s="2"/>
      <c r="AO33" s="2"/>
      <c r="AP33" s="2"/>
      <c r="AQ33" s="2"/>
      <c r="AR33" s="2"/>
      <c r="AS33" s="2"/>
      <c r="AT33" s="2"/>
      <c r="AU33" s="2"/>
      <c r="AV33" s="2"/>
      <c r="AW33" s="2"/>
      <c r="AX33" s="2"/>
      <c r="AY33" s="2"/>
      <c r="AZ33" s="2"/>
    </row>
    <row r="34" spans="1:52" ht="12.75" customHeight="1" x14ac:dyDescent="0.2">
      <c r="A34" s="2"/>
      <c r="B34" s="6"/>
      <c r="C34" s="116" t="str">
        <f>"Beginstand per 01-01"</f>
        <v>Beginstand per 01-01</v>
      </c>
      <c r="D34" s="116"/>
      <c r="E34" s="116"/>
      <c r="F34" s="116"/>
      <c r="G34" s="116"/>
      <c r="H34" s="116"/>
      <c r="I34" s="7"/>
      <c r="J34" s="136">
        <f>Vervaltermijnen!F17</f>
        <v>0</v>
      </c>
      <c r="K34" s="137"/>
      <c r="L34" s="141" t="s">
        <v>38</v>
      </c>
      <c r="M34" s="142"/>
      <c r="N34" s="7"/>
      <c r="O34" s="147">
        <f>IF(urenperdag="","",Begin/urenperdag)</f>
        <v>0</v>
      </c>
      <c r="P34" s="148"/>
      <c r="Q34" s="157" t="s">
        <v>41</v>
      </c>
      <c r="R34" s="157"/>
      <c r="S34" s="158"/>
      <c r="T34" s="7"/>
      <c r="U34" s="7"/>
      <c r="V34" s="7"/>
      <c r="W34" s="7"/>
      <c r="X34" s="7"/>
      <c r="Y34" s="7"/>
      <c r="Z34" s="7"/>
      <c r="AA34" s="7"/>
      <c r="AB34" s="7"/>
      <c r="AC34" s="8"/>
      <c r="AD34" s="2"/>
      <c r="AE34" s="2"/>
      <c r="AF34" s="2"/>
      <c r="AG34" s="2"/>
      <c r="AH34" s="2"/>
      <c r="AI34" s="2"/>
      <c r="AJ34" s="2"/>
      <c r="AK34" s="2"/>
      <c r="AL34" s="2"/>
      <c r="AM34" s="2"/>
      <c r="AN34" s="2"/>
      <c r="AO34" s="2"/>
      <c r="AP34" s="2"/>
      <c r="AQ34" s="2"/>
      <c r="AR34" s="2"/>
      <c r="AS34" s="2"/>
      <c r="AT34" s="2"/>
      <c r="AU34" s="2"/>
      <c r="AV34" s="2"/>
      <c r="AW34" s="2"/>
      <c r="AX34" s="2"/>
      <c r="AY34" s="2"/>
      <c r="AZ34" s="2"/>
    </row>
    <row r="35" spans="1:52" ht="12.75" customHeight="1" x14ac:dyDescent="0.2">
      <c r="A35" s="2"/>
      <c r="B35" s="6"/>
      <c r="C35" s="116" t="s">
        <v>33</v>
      </c>
      <c r="D35" s="116"/>
      <c r="E35" s="116"/>
      <c r="F35" s="116"/>
      <c r="G35" s="116"/>
      <c r="H35" s="116"/>
      <c r="I35" s="7"/>
      <c r="J35" s="136">
        <f>J32</f>
        <v>160</v>
      </c>
      <c r="K35" s="137"/>
      <c r="L35" s="141" t="s">
        <v>38</v>
      </c>
      <c r="M35" s="142"/>
      <c r="N35" s="7"/>
      <c r="O35" s="147">
        <f>IF(urenperdag="","",Opbouw/urenperdag)</f>
        <v>20</v>
      </c>
      <c r="P35" s="148"/>
      <c r="Q35" s="108" t="s">
        <v>41</v>
      </c>
      <c r="R35" s="109"/>
      <c r="S35" s="159"/>
      <c r="T35" s="7"/>
      <c r="U35" s="7"/>
      <c r="V35" s="7"/>
      <c r="W35" s="7"/>
      <c r="X35" s="7"/>
      <c r="Y35" s="7"/>
      <c r="Z35" s="7"/>
      <c r="AA35" s="7"/>
      <c r="AB35" s="7"/>
      <c r="AC35" s="8"/>
      <c r="AD35" s="2"/>
      <c r="AE35" s="2"/>
      <c r="AF35" s="2"/>
      <c r="AG35" s="2"/>
      <c r="AH35" s="2"/>
      <c r="AI35" s="2"/>
      <c r="AJ35" s="2"/>
      <c r="AK35" s="2"/>
      <c r="AL35" s="2"/>
      <c r="AM35" s="2"/>
      <c r="AN35" s="2"/>
      <c r="AO35" s="2"/>
      <c r="AP35" s="2"/>
      <c r="AQ35" s="2"/>
      <c r="AR35" s="2"/>
      <c r="AS35" s="2"/>
      <c r="AT35" s="2"/>
      <c r="AU35" s="2"/>
      <c r="AV35" s="2"/>
      <c r="AW35" s="2"/>
      <c r="AX35" s="2"/>
      <c r="AY35" s="2"/>
      <c r="AZ35" s="2"/>
    </row>
    <row r="36" spans="1:52" ht="12.75" customHeight="1" x14ac:dyDescent="0.2">
      <c r="A36" s="2"/>
      <c r="B36" s="6"/>
      <c r="C36" s="116" t="s">
        <v>39</v>
      </c>
      <c r="D36" s="116"/>
      <c r="E36" s="116"/>
      <c r="F36" s="116"/>
      <c r="G36" s="116"/>
      <c r="H36" s="116"/>
      <c r="I36" s="7"/>
      <c r="J36" s="136">
        <v>16</v>
      </c>
      <c r="K36" s="137"/>
      <c r="L36" s="141" t="s">
        <v>38</v>
      </c>
      <c r="M36" s="142"/>
      <c r="N36" s="7"/>
      <c r="O36" s="147">
        <f>IF(urenperdag="","",Extraopbouw/urenperdag)</f>
        <v>2</v>
      </c>
      <c r="P36" s="148"/>
      <c r="Q36" s="157" t="s">
        <v>41</v>
      </c>
      <c r="R36" s="157"/>
      <c r="S36" s="158"/>
      <c r="T36" s="7"/>
      <c r="U36" s="7"/>
      <c r="V36" s="7"/>
      <c r="W36" s="7"/>
      <c r="X36" s="7"/>
      <c r="Y36" s="7"/>
      <c r="Z36" s="7"/>
      <c r="AA36" s="7"/>
      <c r="AB36" s="7"/>
      <c r="AC36" s="8"/>
      <c r="AD36" s="2"/>
      <c r="AE36" s="2"/>
      <c r="AF36" s="2"/>
      <c r="AG36" s="2"/>
      <c r="AH36" s="2"/>
      <c r="AI36" s="2"/>
      <c r="AJ36" s="2"/>
      <c r="AK36" s="2"/>
      <c r="AL36" s="2"/>
      <c r="AM36" s="2"/>
      <c r="AN36" s="2"/>
      <c r="AO36" s="2"/>
      <c r="AP36" s="2"/>
      <c r="AQ36" s="2"/>
      <c r="AR36" s="2"/>
      <c r="AS36" s="2"/>
      <c r="AT36" s="2"/>
      <c r="AU36" s="2"/>
      <c r="AV36" s="2"/>
      <c r="AW36" s="2"/>
      <c r="AX36" s="2"/>
      <c r="AY36" s="2"/>
      <c r="AZ36" s="2"/>
    </row>
    <row r="37" spans="1:52" ht="12.75" customHeight="1" x14ac:dyDescent="0.2">
      <c r="A37" s="2"/>
      <c r="B37" s="6"/>
      <c r="C37" s="108" t="s">
        <v>40</v>
      </c>
      <c r="D37" s="109"/>
      <c r="E37" s="109"/>
      <c r="F37" s="109"/>
      <c r="G37" s="109"/>
      <c r="H37" s="110"/>
      <c r="I37" s="7"/>
      <c r="J37" s="163">
        <f>Z67</f>
        <v>0</v>
      </c>
      <c r="K37" s="164"/>
      <c r="L37" s="141" t="s">
        <v>38</v>
      </c>
      <c r="M37" s="142"/>
      <c r="N37" s="7"/>
      <c r="O37" s="147">
        <f>IF(urenperdag="","",Compensatieuren/urenperdag)</f>
        <v>0</v>
      </c>
      <c r="P37" s="148"/>
      <c r="Q37" s="157" t="s">
        <v>41</v>
      </c>
      <c r="R37" s="157"/>
      <c r="S37" s="158"/>
      <c r="T37" s="7"/>
      <c r="U37" s="7"/>
      <c r="V37" s="7"/>
      <c r="W37" s="7"/>
      <c r="X37" s="7"/>
      <c r="Y37" s="7"/>
      <c r="Z37" s="7"/>
      <c r="AA37" s="7"/>
      <c r="AB37" s="7"/>
      <c r="AC37" s="8"/>
      <c r="AD37" s="2"/>
      <c r="AE37" s="2"/>
      <c r="AF37" s="2"/>
      <c r="AG37" s="2"/>
      <c r="AH37" s="2"/>
      <c r="AI37" s="2"/>
      <c r="AJ37" s="2"/>
      <c r="AK37" s="2"/>
      <c r="AL37" s="2"/>
      <c r="AM37" s="2"/>
      <c r="AN37" s="2"/>
      <c r="AO37" s="2"/>
      <c r="AP37" s="2"/>
      <c r="AQ37" s="2"/>
      <c r="AR37" s="2"/>
      <c r="AS37" s="2"/>
      <c r="AT37" s="2"/>
      <c r="AU37" s="2"/>
      <c r="AV37" s="2"/>
      <c r="AW37" s="2"/>
      <c r="AX37" s="2"/>
      <c r="AY37" s="2"/>
      <c r="AZ37" s="2"/>
    </row>
    <row r="38" spans="1:52" ht="12.75" customHeight="1" x14ac:dyDescent="0.15">
      <c r="A38" s="2"/>
      <c r="B38" s="6"/>
      <c r="C38" s="7"/>
      <c r="D38" s="7"/>
      <c r="E38" s="7"/>
      <c r="F38" s="7"/>
      <c r="G38" s="7"/>
      <c r="H38" s="7"/>
      <c r="I38" s="7"/>
      <c r="J38" s="7"/>
      <c r="K38" s="7"/>
      <c r="L38" s="7"/>
      <c r="M38" s="7"/>
      <c r="N38" s="7"/>
      <c r="O38" s="7"/>
      <c r="P38" s="7"/>
      <c r="Q38" s="12"/>
      <c r="R38" s="12"/>
      <c r="S38" s="7"/>
      <c r="T38" s="7"/>
      <c r="U38" s="7"/>
      <c r="V38" s="7"/>
      <c r="W38" s="7"/>
      <c r="X38" s="7"/>
      <c r="Y38" s="7"/>
      <c r="Z38" s="7"/>
      <c r="AA38" s="7"/>
      <c r="AB38" s="7"/>
      <c r="AC38" s="8"/>
      <c r="AD38" s="2"/>
      <c r="AE38" s="2"/>
      <c r="AF38" s="2"/>
      <c r="AG38" s="2"/>
      <c r="AH38" s="2"/>
      <c r="AI38" s="2"/>
      <c r="AJ38" s="2"/>
      <c r="AK38" s="2"/>
      <c r="AL38" s="2"/>
      <c r="AM38" s="2"/>
      <c r="AN38" s="2"/>
      <c r="AO38" s="2"/>
      <c r="AP38" s="2"/>
      <c r="AQ38" s="2"/>
      <c r="AR38" s="2"/>
      <c r="AS38" s="2"/>
      <c r="AT38" s="2"/>
      <c r="AU38" s="2"/>
      <c r="AV38" s="2"/>
      <c r="AW38" s="2"/>
      <c r="AX38" s="2"/>
      <c r="AY38" s="2"/>
      <c r="AZ38" s="2"/>
    </row>
    <row r="39" spans="1:52" ht="12.75" customHeight="1" x14ac:dyDescent="0.2">
      <c r="A39" s="2"/>
      <c r="B39" s="6"/>
      <c r="C39" s="108" t="str">
        <f>"Totaal vrije dagen "&amp;Jaar</f>
        <v>Totaal vrije dagen 2018</v>
      </c>
      <c r="D39" s="109"/>
      <c r="E39" s="109"/>
      <c r="F39" s="109"/>
      <c r="G39" s="109"/>
      <c r="H39" s="110"/>
      <c r="I39" s="7"/>
      <c r="J39" s="163">
        <f>SUM(J34:K37)</f>
        <v>176</v>
      </c>
      <c r="K39" s="164"/>
      <c r="L39" s="141" t="s">
        <v>38</v>
      </c>
      <c r="M39" s="142"/>
      <c r="N39" s="7"/>
      <c r="O39" s="147">
        <f>IF(urenperdag="","",vrijedagen/urenperdag)</f>
        <v>22</v>
      </c>
      <c r="P39" s="148"/>
      <c r="Q39" s="157" t="s">
        <v>41</v>
      </c>
      <c r="R39" s="157"/>
      <c r="S39" s="158"/>
      <c r="T39" s="7"/>
      <c r="U39" s="7"/>
      <c r="V39" s="7"/>
      <c r="W39" s="7"/>
      <c r="X39" s="7"/>
      <c r="Y39" s="7"/>
      <c r="Z39" s="7"/>
      <c r="AA39" s="7"/>
      <c r="AB39" s="7"/>
      <c r="AC39" s="8"/>
      <c r="AD39" s="2"/>
      <c r="AE39" s="2"/>
      <c r="AF39" s="2"/>
      <c r="AG39" s="2"/>
      <c r="AH39" s="2"/>
      <c r="AI39" s="2"/>
      <c r="AJ39" s="2"/>
      <c r="AK39" s="2"/>
      <c r="AL39" s="2"/>
      <c r="AM39" s="2"/>
      <c r="AN39" s="2"/>
      <c r="AO39" s="2"/>
      <c r="AP39" s="2"/>
      <c r="AQ39" s="2"/>
      <c r="AR39" s="2"/>
      <c r="AS39" s="2"/>
      <c r="AT39" s="2"/>
      <c r="AU39" s="2"/>
      <c r="AV39" s="2"/>
      <c r="AW39" s="2"/>
      <c r="AX39" s="2"/>
      <c r="AY39" s="2"/>
      <c r="AZ39" s="2"/>
    </row>
    <row r="40" spans="1:52" ht="12.75" customHeight="1" x14ac:dyDescent="0.15">
      <c r="A40" s="2"/>
      <c r="B40" s="9"/>
      <c r="C40" s="10"/>
      <c r="D40" s="13"/>
      <c r="E40" s="13"/>
      <c r="F40" s="13"/>
      <c r="G40" s="13"/>
      <c r="H40" s="13"/>
      <c r="I40" s="13"/>
      <c r="J40" s="13"/>
      <c r="K40" s="13"/>
      <c r="L40" s="10"/>
      <c r="M40" s="10"/>
      <c r="N40" s="10"/>
      <c r="O40" s="10"/>
      <c r="P40" s="10"/>
      <c r="Q40" s="10"/>
      <c r="R40" s="10"/>
      <c r="S40" s="10"/>
      <c r="T40" s="10"/>
      <c r="U40" s="10"/>
      <c r="V40" s="10"/>
      <c r="W40" s="10"/>
      <c r="X40" s="10"/>
      <c r="Y40" s="10"/>
      <c r="Z40" s="10"/>
      <c r="AA40" s="10"/>
      <c r="AB40" s="10"/>
      <c r="AC40" s="62" t="str">
        <f>Copyright</f>
        <v>Easy Template B.V. 2018 ©</v>
      </c>
      <c r="AD40" s="2"/>
      <c r="AE40" s="2"/>
      <c r="AF40" s="2"/>
      <c r="AG40" s="2"/>
      <c r="AH40" s="2"/>
      <c r="AI40" s="2"/>
      <c r="AJ40" s="2"/>
      <c r="AK40" s="2"/>
      <c r="AL40" s="2"/>
      <c r="AM40" s="2"/>
      <c r="AN40" s="2"/>
      <c r="AO40" s="2"/>
      <c r="AP40" s="2"/>
      <c r="AQ40" s="2"/>
      <c r="AR40" s="2"/>
      <c r="AS40" s="2"/>
      <c r="AT40" s="2"/>
      <c r="AU40" s="2"/>
      <c r="AV40" s="2"/>
      <c r="AW40" s="2"/>
      <c r="AX40" s="2"/>
      <c r="AY40" s="2"/>
      <c r="AZ40" s="2"/>
    </row>
    <row r="41" spans="1:52" ht="12.75" customHeight="1" x14ac:dyDescent="0.1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row>
    <row r="42" spans="1:52" ht="12.75" customHeight="1" x14ac:dyDescent="0.15">
      <c r="A42" s="2"/>
      <c r="B42" s="80"/>
      <c r="C42" s="81" t="s">
        <v>34</v>
      </c>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2"/>
      <c r="AD42" s="2"/>
      <c r="AE42" s="2"/>
      <c r="AF42" s="2"/>
      <c r="AG42" s="2"/>
      <c r="AH42" s="2"/>
      <c r="AI42" s="2"/>
      <c r="AJ42" s="2"/>
      <c r="AK42" s="2"/>
      <c r="AL42" s="2"/>
      <c r="AM42" s="2"/>
      <c r="AN42" s="2"/>
      <c r="AO42" s="2"/>
      <c r="AP42" s="2"/>
      <c r="AQ42" s="2"/>
      <c r="AR42" s="2"/>
      <c r="AS42" s="2"/>
      <c r="AT42" s="2"/>
      <c r="AU42" s="2"/>
      <c r="AV42" s="2"/>
      <c r="AW42" s="2"/>
      <c r="AX42" s="2"/>
      <c r="AY42" s="2"/>
      <c r="AZ42" s="2"/>
    </row>
    <row r="43" spans="1:52" ht="12.75" customHeight="1" x14ac:dyDescent="0.15">
      <c r="A43" s="2"/>
      <c r="B43" s="6"/>
      <c r="C43" s="7"/>
      <c r="D43" s="7"/>
      <c r="E43" s="7"/>
      <c r="F43" s="7"/>
      <c r="G43" s="7"/>
      <c r="H43" s="7"/>
      <c r="I43" s="7"/>
      <c r="J43" s="7"/>
      <c r="K43" s="7"/>
      <c r="L43" s="7"/>
      <c r="M43" s="7"/>
      <c r="N43" s="7"/>
      <c r="O43" s="7"/>
      <c r="P43" s="170"/>
      <c r="Q43" s="170"/>
      <c r="R43" s="170"/>
      <c r="S43" s="170"/>
      <c r="T43" s="170"/>
      <c r="U43" s="170"/>
      <c r="V43" s="170"/>
      <c r="W43" s="170"/>
      <c r="X43" s="170"/>
      <c r="Y43" s="170"/>
      <c r="Z43" s="7"/>
      <c r="AA43" s="7"/>
      <c r="AB43" s="7"/>
      <c r="AC43" s="8"/>
      <c r="AD43" s="2"/>
      <c r="AE43" s="2"/>
      <c r="AF43" s="2"/>
      <c r="AG43" s="2"/>
      <c r="AH43" s="2"/>
      <c r="AI43" s="2"/>
      <c r="AJ43" s="2"/>
      <c r="AK43" s="2"/>
      <c r="AL43" s="2"/>
      <c r="AM43" s="2"/>
      <c r="AN43" s="2"/>
      <c r="AO43" s="2"/>
      <c r="AP43" s="2"/>
      <c r="AQ43" s="2"/>
      <c r="AR43" s="2"/>
      <c r="AS43" s="2"/>
      <c r="AT43" s="2"/>
      <c r="AU43" s="2"/>
      <c r="AV43" s="2"/>
      <c r="AW43" s="2"/>
      <c r="AX43" s="2"/>
      <c r="AY43" s="2"/>
      <c r="AZ43" s="2"/>
    </row>
    <row r="44" spans="1:52" ht="12.75" customHeight="1" x14ac:dyDescent="0.15">
      <c r="A44" s="2"/>
      <c r="B44" s="6"/>
      <c r="C44" s="116" t="s">
        <v>35</v>
      </c>
      <c r="D44" s="116"/>
      <c r="E44" s="116"/>
      <c r="F44" s="153" t="s">
        <v>36</v>
      </c>
      <c r="G44" s="154"/>
      <c r="H44" s="154"/>
      <c r="I44" s="154"/>
      <c r="J44" s="154"/>
      <c r="K44" s="154"/>
      <c r="L44" s="154"/>
      <c r="M44" s="154"/>
      <c r="N44" s="154"/>
      <c r="O44" s="154"/>
      <c r="P44" s="154"/>
      <c r="Q44" s="154"/>
      <c r="R44" s="154"/>
      <c r="S44" s="154"/>
      <c r="T44" s="154"/>
      <c r="U44" s="154"/>
      <c r="V44" s="154"/>
      <c r="W44" s="154"/>
      <c r="X44" s="154"/>
      <c r="Y44" s="155"/>
      <c r="Z44" s="116" t="s">
        <v>37</v>
      </c>
      <c r="AA44" s="116"/>
      <c r="AB44" s="116"/>
      <c r="AC44" s="8"/>
      <c r="AD44" s="2"/>
      <c r="AE44" s="2"/>
      <c r="AF44" s="2"/>
      <c r="AG44" s="2"/>
      <c r="AH44" s="2"/>
      <c r="AI44" s="2"/>
      <c r="AJ44" s="2"/>
      <c r="AK44" s="2"/>
      <c r="AL44" s="2"/>
      <c r="AM44" s="2"/>
      <c r="AN44" s="2"/>
      <c r="AO44" s="2"/>
      <c r="AP44" s="2"/>
      <c r="AQ44" s="2"/>
      <c r="AR44" s="2"/>
      <c r="AS44" s="2"/>
      <c r="AT44" s="2"/>
      <c r="AU44" s="2"/>
      <c r="AV44" s="2"/>
      <c r="AW44" s="2"/>
      <c r="AX44" s="2"/>
      <c r="AY44" s="2"/>
      <c r="AZ44" s="2"/>
    </row>
    <row r="45" spans="1:52" ht="12.75" customHeight="1" x14ac:dyDescent="0.15">
      <c r="A45" s="2"/>
      <c r="B45" s="6"/>
      <c r="C45" s="7"/>
      <c r="D45" s="7"/>
      <c r="E45" s="7"/>
      <c r="F45" s="7"/>
      <c r="G45" s="7"/>
      <c r="H45" s="7"/>
      <c r="I45" s="7"/>
      <c r="J45" s="7"/>
      <c r="K45" s="7"/>
      <c r="L45" s="7"/>
      <c r="M45" s="7"/>
      <c r="N45" s="7"/>
      <c r="O45" s="7"/>
      <c r="P45" s="7"/>
      <c r="Q45" s="7"/>
      <c r="R45" s="7"/>
      <c r="S45" s="7"/>
      <c r="T45" s="7"/>
      <c r="U45" s="7"/>
      <c r="V45" s="7"/>
      <c r="W45" s="7"/>
      <c r="X45" s="7"/>
      <c r="Y45" s="7"/>
      <c r="Z45" s="7"/>
      <c r="AA45" s="7"/>
      <c r="AB45" s="7"/>
      <c r="AC45" s="8"/>
      <c r="AD45" s="2"/>
      <c r="AE45" s="2"/>
      <c r="AF45" s="2"/>
      <c r="AG45" s="2"/>
      <c r="AH45" s="2"/>
      <c r="AI45" s="2"/>
      <c r="AJ45" s="2"/>
      <c r="AK45" s="2"/>
      <c r="AL45" s="2"/>
      <c r="AM45" s="2"/>
      <c r="AN45" s="2"/>
      <c r="AO45" s="2"/>
      <c r="AP45" s="2"/>
      <c r="AQ45" s="2"/>
      <c r="AR45" s="2"/>
      <c r="AS45" s="2"/>
      <c r="AT45" s="2"/>
      <c r="AU45" s="2"/>
      <c r="AV45" s="2"/>
      <c r="AW45" s="2"/>
      <c r="AX45" s="2"/>
      <c r="AY45" s="2"/>
      <c r="AZ45" s="2"/>
    </row>
    <row r="46" spans="1:52" ht="12.75" customHeight="1" x14ac:dyDescent="0.15">
      <c r="A46" s="2"/>
      <c r="B46" s="6"/>
      <c r="C46" s="165"/>
      <c r="D46" s="165"/>
      <c r="E46" s="165"/>
      <c r="F46" s="160"/>
      <c r="G46" s="161"/>
      <c r="H46" s="161"/>
      <c r="I46" s="161"/>
      <c r="J46" s="161"/>
      <c r="K46" s="161"/>
      <c r="L46" s="161"/>
      <c r="M46" s="161"/>
      <c r="N46" s="161"/>
      <c r="O46" s="161"/>
      <c r="P46" s="161"/>
      <c r="Q46" s="161"/>
      <c r="R46" s="161"/>
      <c r="S46" s="161"/>
      <c r="T46" s="161"/>
      <c r="U46" s="161"/>
      <c r="V46" s="161"/>
      <c r="W46" s="161"/>
      <c r="X46" s="161"/>
      <c r="Y46" s="162"/>
      <c r="Z46" s="156"/>
      <c r="AA46" s="156"/>
      <c r="AB46" s="156"/>
      <c r="AC46" s="8"/>
      <c r="AD46" s="2"/>
      <c r="AE46" s="2"/>
      <c r="AF46" s="2"/>
      <c r="AG46" s="2"/>
      <c r="AH46" s="2"/>
      <c r="AI46" s="2"/>
      <c r="AJ46" s="2"/>
      <c r="AK46" s="2"/>
      <c r="AL46" s="2"/>
      <c r="AM46" s="2"/>
      <c r="AN46" s="2"/>
      <c r="AO46" s="2"/>
      <c r="AP46" s="2"/>
      <c r="AQ46" s="2"/>
      <c r="AR46" s="2"/>
      <c r="AS46" s="2"/>
      <c r="AT46" s="2"/>
      <c r="AU46" s="2"/>
      <c r="AV46" s="2"/>
      <c r="AW46" s="2"/>
      <c r="AX46" s="2"/>
      <c r="AY46" s="2"/>
      <c r="AZ46" s="2"/>
    </row>
    <row r="47" spans="1:52" ht="12.75" customHeight="1" x14ac:dyDescent="0.15">
      <c r="A47" s="2"/>
      <c r="B47" s="6"/>
      <c r="C47" s="165"/>
      <c r="D47" s="165"/>
      <c r="E47" s="165"/>
      <c r="F47" s="160"/>
      <c r="G47" s="161"/>
      <c r="H47" s="161"/>
      <c r="I47" s="161"/>
      <c r="J47" s="161"/>
      <c r="K47" s="161"/>
      <c r="L47" s="161"/>
      <c r="M47" s="161"/>
      <c r="N47" s="161"/>
      <c r="O47" s="161"/>
      <c r="P47" s="161"/>
      <c r="Q47" s="161"/>
      <c r="R47" s="161"/>
      <c r="S47" s="161"/>
      <c r="T47" s="161"/>
      <c r="U47" s="161"/>
      <c r="V47" s="161"/>
      <c r="W47" s="161"/>
      <c r="X47" s="161"/>
      <c r="Y47" s="162"/>
      <c r="Z47" s="156"/>
      <c r="AA47" s="156"/>
      <c r="AB47" s="156"/>
      <c r="AC47" s="8"/>
      <c r="AD47" s="2"/>
      <c r="AE47" s="2"/>
      <c r="AF47" s="2"/>
      <c r="AG47" s="2"/>
      <c r="AH47" s="2"/>
      <c r="AI47" s="2"/>
      <c r="AJ47" s="2"/>
      <c r="AK47" s="2"/>
      <c r="AL47" s="2"/>
      <c r="AM47" s="2"/>
      <c r="AN47" s="2"/>
      <c r="AO47" s="2"/>
      <c r="AP47" s="2"/>
      <c r="AQ47" s="2"/>
      <c r="AR47" s="2"/>
      <c r="AS47" s="2"/>
      <c r="AT47" s="2"/>
      <c r="AU47" s="2"/>
      <c r="AV47" s="2"/>
      <c r="AW47" s="2"/>
      <c r="AX47" s="2"/>
      <c r="AY47" s="2"/>
      <c r="AZ47" s="2"/>
    </row>
    <row r="48" spans="1:52" ht="12.75" customHeight="1" x14ac:dyDescent="0.15">
      <c r="A48" s="2"/>
      <c r="B48" s="6"/>
      <c r="C48" s="165"/>
      <c r="D48" s="165"/>
      <c r="E48" s="165"/>
      <c r="F48" s="160"/>
      <c r="G48" s="161"/>
      <c r="H48" s="161"/>
      <c r="I48" s="161"/>
      <c r="J48" s="161"/>
      <c r="K48" s="161"/>
      <c r="L48" s="161"/>
      <c r="M48" s="161"/>
      <c r="N48" s="161"/>
      <c r="O48" s="161"/>
      <c r="P48" s="161"/>
      <c r="Q48" s="161"/>
      <c r="R48" s="161"/>
      <c r="S48" s="161"/>
      <c r="T48" s="161"/>
      <c r="U48" s="161"/>
      <c r="V48" s="161"/>
      <c r="W48" s="161"/>
      <c r="X48" s="161"/>
      <c r="Y48" s="162"/>
      <c r="Z48" s="156"/>
      <c r="AA48" s="156"/>
      <c r="AB48" s="156"/>
      <c r="AC48" s="8"/>
      <c r="AD48" s="2"/>
      <c r="AE48" s="2"/>
      <c r="AF48" s="2"/>
      <c r="AG48" s="2"/>
      <c r="AH48" s="2"/>
      <c r="AI48" s="2"/>
      <c r="AJ48" s="2"/>
      <c r="AK48" s="2"/>
      <c r="AL48" s="2"/>
      <c r="AM48" s="2"/>
      <c r="AN48" s="2"/>
      <c r="AO48" s="2"/>
      <c r="AP48" s="2"/>
      <c r="AQ48" s="2"/>
      <c r="AR48" s="2"/>
      <c r="AS48" s="2"/>
      <c r="AT48" s="2"/>
      <c r="AU48" s="2"/>
      <c r="AV48" s="2"/>
      <c r="AW48" s="2"/>
      <c r="AX48" s="2"/>
      <c r="AY48" s="2"/>
      <c r="AZ48" s="2"/>
    </row>
    <row r="49" spans="1:52" ht="12.75" customHeight="1" x14ac:dyDescent="0.15">
      <c r="A49" s="2"/>
      <c r="B49" s="6"/>
      <c r="C49" s="165"/>
      <c r="D49" s="165"/>
      <c r="E49" s="165"/>
      <c r="F49" s="160"/>
      <c r="G49" s="161"/>
      <c r="H49" s="161"/>
      <c r="I49" s="161"/>
      <c r="J49" s="161"/>
      <c r="K49" s="161"/>
      <c r="L49" s="161"/>
      <c r="M49" s="161"/>
      <c r="N49" s="161"/>
      <c r="O49" s="161"/>
      <c r="P49" s="161"/>
      <c r="Q49" s="161"/>
      <c r="R49" s="161"/>
      <c r="S49" s="161"/>
      <c r="T49" s="161"/>
      <c r="U49" s="161"/>
      <c r="V49" s="161"/>
      <c r="W49" s="161"/>
      <c r="X49" s="161"/>
      <c r="Y49" s="162"/>
      <c r="Z49" s="156"/>
      <c r="AA49" s="156"/>
      <c r="AB49" s="156"/>
      <c r="AC49" s="8"/>
      <c r="AD49" s="2"/>
      <c r="AE49" s="2"/>
      <c r="AF49" s="2"/>
      <c r="AG49" s="2"/>
      <c r="AH49" s="2"/>
      <c r="AI49" s="2"/>
      <c r="AJ49" s="2"/>
      <c r="AK49" s="2"/>
      <c r="AL49" s="2"/>
      <c r="AM49" s="2"/>
      <c r="AN49" s="2"/>
      <c r="AO49" s="2"/>
      <c r="AP49" s="2"/>
      <c r="AQ49" s="2"/>
      <c r="AR49" s="2"/>
      <c r="AS49" s="2"/>
      <c r="AT49" s="2"/>
      <c r="AU49" s="2"/>
      <c r="AV49" s="2"/>
      <c r="AW49" s="2"/>
      <c r="AX49" s="2"/>
      <c r="AY49" s="2"/>
      <c r="AZ49" s="2"/>
    </row>
    <row r="50" spans="1:52" ht="12.75" customHeight="1" x14ac:dyDescent="0.15">
      <c r="A50" s="2"/>
      <c r="B50" s="6"/>
      <c r="C50" s="165"/>
      <c r="D50" s="165"/>
      <c r="E50" s="165"/>
      <c r="F50" s="160"/>
      <c r="G50" s="161"/>
      <c r="H50" s="161"/>
      <c r="I50" s="161"/>
      <c r="J50" s="161"/>
      <c r="K50" s="161"/>
      <c r="L50" s="161"/>
      <c r="M50" s="161"/>
      <c r="N50" s="161"/>
      <c r="O50" s="161"/>
      <c r="P50" s="161"/>
      <c r="Q50" s="161"/>
      <c r="R50" s="161"/>
      <c r="S50" s="161"/>
      <c r="T50" s="161"/>
      <c r="U50" s="161"/>
      <c r="V50" s="161"/>
      <c r="W50" s="161"/>
      <c r="X50" s="161"/>
      <c r="Y50" s="162"/>
      <c r="Z50" s="156"/>
      <c r="AA50" s="156"/>
      <c r="AB50" s="156"/>
      <c r="AC50" s="8"/>
      <c r="AD50" s="2"/>
      <c r="AE50" s="2"/>
      <c r="AF50" s="2"/>
      <c r="AG50" s="2"/>
      <c r="AH50" s="2"/>
      <c r="AI50" s="2"/>
      <c r="AJ50" s="2"/>
      <c r="AK50" s="2"/>
      <c r="AL50" s="2"/>
      <c r="AM50" s="2"/>
      <c r="AN50" s="2"/>
      <c r="AO50" s="2"/>
      <c r="AP50" s="2"/>
      <c r="AQ50" s="2"/>
      <c r="AR50" s="2"/>
      <c r="AS50" s="2"/>
      <c r="AT50" s="2"/>
      <c r="AU50" s="2"/>
      <c r="AV50" s="2"/>
      <c r="AW50" s="2"/>
      <c r="AX50" s="2"/>
      <c r="AY50" s="2"/>
      <c r="AZ50" s="2"/>
    </row>
    <row r="51" spans="1:52" ht="12.75" customHeight="1" x14ac:dyDescent="0.15">
      <c r="A51" s="2"/>
      <c r="B51" s="6"/>
      <c r="C51" s="165"/>
      <c r="D51" s="165"/>
      <c r="E51" s="165"/>
      <c r="F51" s="160"/>
      <c r="G51" s="161"/>
      <c r="H51" s="161"/>
      <c r="I51" s="161"/>
      <c r="J51" s="161"/>
      <c r="K51" s="161"/>
      <c r="L51" s="161"/>
      <c r="M51" s="161"/>
      <c r="N51" s="161"/>
      <c r="O51" s="161"/>
      <c r="P51" s="161"/>
      <c r="Q51" s="161"/>
      <c r="R51" s="161"/>
      <c r="S51" s="161"/>
      <c r="T51" s="161"/>
      <c r="U51" s="161"/>
      <c r="V51" s="161"/>
      <c r="W51" s="161"/>
      <c r="X51" s="161"/>
      <c r="Y51" s="162"/>
      <c r="Z51" s="156"/>
      <c r="AA51" s="156"/>
      <c r="AB51" s="156"/>
      <c r="AC51" s="8"/>
      <c r="AD51" s="2"/>
      <c r="AE51" s="2"/>
      <c r="AF51" s="2"/>
      <c r="AG51" s="2"/>
      <c r="AH51" s="2"/>
      <c r="AI51" s="2"/>
      <c r="AJ51" s="2"/>
      <c r="AK51" s="2"/>
      <c r="AL51" s="2"/>
      <c r="AM51" s="2"/>
      <c r="AN51" s="2"/>
      <c r="AO51" s="2"/>
      <c r="AP51" s="2"/>
      <c r="AQ51" s="2"/>
      <c r="AR51" s="2"/>
      <c r="AS51" s="2"/>
      <c r="AT51" s="2"/>
      <c r="AU51" s="2"/>
      <c r="AV51" s="2"/>
      <c r="AW51" s="2"/>
      <c r="AX51" s="2"/>
      <c r="AY51" s="2"/>
      <c r="AZ51" s="2"/>
    </row>
    <row r="52" spans="1:52" ht="12.75" customHeight="1" x14ac:dyDescent="0.15">
      <c r="A52" s="2"/>
      <c r="B52" s="6"/>
      <c r="C52" s="165"/>
      <c r="D52" s="165"/>
      <c r="E52" s="165"/>
      <c r="F52" s="160"/>
      <c r="G52" s="161"/>
      <c r="H52" s="161"/>
      <c r="I52" s="161"/>
      <c r="J52" s="161"/>
      <c r="K52" s="161"/>
      <c r="L52" s="161"/>
      <c r="M52" s="161"/>
      <c r="N52" s="161"/>
      <c r="O52" s="161"/>
      <c r="P52" s="161"/>
      <c r="Q52" s="161"/>
      <c r="R52" s="161"/>
      <c r="S52" s="161"/>
      <c r="T52" s="161"/>
      <c r="U52" s="161"/>
      <c r="V52" s="161"/>
      <c r="W52" s="161"/>
      <c r="X52" s="161"/>
      <c r="Y52" s="162"/>
      <c r="Z52" s="156"/>
      <c r="AA52" s="156"/>
      <c r="AB52" s="156"/>
      <c r="AC52" s="8"/>
      <c r="AD52" s="2"/>
      <c r="AE52" s="2"/>
      <c r="AF52" s="2"/>
      <c r="AG52" s="2"/>
      <c r="AH52" s="2"/>
      <c r="AI52" s="2"/>
      <c r="AJ52" s="2"/>
      <c r="AK52" s="2"/>
      <c r="AL52" s="2"/>
      <c r="AM52" s="2"/>
      <c r="AN52" s="2"/>
      <c r="AO52" s="2"/>
      <c r="AP52" s="2"/>
      <c r="AQ52" s="2"/>
      <c r="AR52" s="2"/>
      <c r="AS52" s="2"/>
      <c r="AT52" s="2"/>
      <c r="AU52" s="2"/>
      <c r="AV52" s="2"/>
      <c r="AW52" s="2"/>
      <c r="AX52" s="2"/>
      <c r="AY52" s="2"/>
      <c r="AZ52" s="2"/>
    </row>
    <row r="53" spans="1:52" ht="12.75" customHeight="1" x14ac:dyDescent="0.15">
      <c r="A53" s="2"/>
      <c r="B53" s="6"/>
      <c r="C53" s="165"/>
      <c r="D53" s="165"/>
      <c r="E53" s="165"/>
      <c r="F53" s="160"/>
      <c r="G53" s="161"/>
      <c r="H53" s="161"/>
      <c r="I53" s="161"/>
      <c r="J53" s="161"/>
      <c r="K53" s="161"/>
      <c r="L53" s="161"/>
      <c r="M53" s="161"/>
      <c r="N53" s="161"/>
      <c r="O53" s="161"/>
      <c r="P53" s="161"/>
      <c r="Q53" s="161"/>
      <c r="R53" s="161"/>
      <c r="S53" s="161"/>
      <c r="T53" s="161"/>
      <c r="U53" s="161"/>
      <c r="V53" s="161"/>
      <c r="W53" s="161"/>
      <c r="X53" s="161"/>
      <c r="Y53" s="162"/>
      <c r="Z53" s="156"/>
      <c r="AA53" s="156"/>
      <c r="AB53" s="156"/>
      <c r="AC53" s="8"/>
      <c r="AD53" s="2"/>
      <c r="AE53" s="2"/>
      <c r="AF53" s="2"/>
      <c r="AG53" s="2"/>
      <c r="AH53" s="2"/>
      <c r="AI53" s="2"/>
      <c r="AJ53" s="2"/>
      <c r="AK53" s="2"/>
      <c r="AL53" s="2"/>
      <c r="AM53" s="2"/>
      <c r="AN53" s="2"/>
      <c r="AO53" s="2"/>
      <c r="AP53" s="2"/>
      <c r="AQ53" s="2"/>
      <c r="AR53" s="2"/>
      <c r="AS53" s="2"/>
      <c r="AT53" s="2"/>
      <c r="AU53" s="2"/>
      <c r="AV53" s="2"/>
      <c r="AW53" s="2"/>
      <c r="AX53" s="2"/>
      <c r="AY53" s="2"/>
      <c r="AZ53" s="2"/>
    </row>
    <row r="54" spans="1:52" ht="12.75" customHeight="1" x14ac:dyDescent="0.15">
      <c r="A54" s="2"/>
      <c r="B54" s="6"/>
      <c r="C54" s="178"/>
      <c r="D54" s="179"/>
      <c r="E54" s="180"/>
      <c r="F54" s="160"/>
      <c r="G54" s="161"/>
      <c r="H54" s="161"/>
      <c r="I54" s="161"/>
      <c r="J54" s="161"/>
      <c r="K54" s="161"/>
      <c r="L54" s="161"/>
      <c r="M54" s="161"/>
      <c r="N54" s="161"/>
      <c r="O54" s="161"/>
      <c r="P54" s="161"/>
      <c r="Q54" s="161"/>
      <c r="R54" s="161"/>
      <c r="S54" s="161"/>
      <c r="T54" s="161"/>
      <c r="U54" s="161"/>
      <c r="V54" s="161"/>
      <c r="W54" s="161"/>
      <c r="X54" s="161"/>
      <c r="Y54" s="162"/>
      <c r="Z54" s="175"/>
      <c r="AA54" s="176"/>
      <c r="AB54" s="177"/>
      <c r="AC54" s="8"/>
      <c r="AD54" s="2"/>
      <c r="AE54" s="2"/>
      <c r="AF54" s="2"/>
      <c r="AG54" s="2"/>
      <c r="AH54" s="2"/>
      <c r="AI54" s="2"/>
      <c r="AJ54" s="2"/>
      <c r="AK54" s="2"/>
      <c r="AL54" s="2"/>
      <c r="AM54" s="2"/>
      <c r="AN54" s="2"/>
      <c r="AO54" s="2"/>
      <c r="AP54" s="2"/>
      <c r="AQ54" s="2"/>
      <c r="AR54" s="2"/>
      <c r="AS54" s="2"/>
      <c r="AT54" s="2"/>
      <c r="AU54" s="2"/>
      <c r="AV54" s="2"/>
      <c r="AW54" s="2"/>
      <c r="AX54" s="2"/>
      <c r="AY54" s="2"/>
      <c r="AZ54" s="2"/>
    </row>
    <row r="55" spans="1:52" ht="12.75" customHeight="1" x14ac:dyDescent="0.15">
      <c r="A55" s="2"/>
      <c r="B55" s="6"/>
      <c r="C55" s="165"/>
      <c r="D55" s="165"/>
      <c r="E55" s="165"/>
      <c r="F55" s="160"/>
      <c r="G55" s="161"/>
      <c r="H55" s="161"/>
      <c r="I55" s="161"/>
      <c r="J55" s="161"/>
      <c r="K55" s="161"/>
      <c r="L55" s="161"/>
      <c r="M55" s="161"/>
      <c r="N55" s="161"/>
      <c r="O55" s="161"/>
      <c r="P55" s="161"/>
      <c r="Q55" s="161"/>
      <c r="R55" s="161"/>
      <c r="S55" s="161"/>
      <c r="T55" s="161"/>
      <c r="U55" s="161"/>
      <c r="V55" s="161"/>
      <c r="W55" s="161"/>
      <c r="X55" s="161"/>
      <c r="Y55" s="162"/>
      <c r="Z55" s="156"/>
      <c r="AA55" s="156"/>
      <c r="AB55" s="156"/>
      <c r="AC55" s="8"/>
      <c r="AD55" s="2"/>
      <c r="AE55" s="2"/>
      <c r="AF55" s="2"/>
      <c r="AG55" s="2"/>
      <c r="AH55" s="2"/>
      <c r="AI55" s="2"/>
      <c r="AJ55" s="2"/>
      <c r="AK55" s="2"/>
      <c r="AL55" s="2"/>
      <c r="AM55" s="2"/>
      <c r="AN55" s="2"/>
      <c r="AO55" s="2"/>
      <c r="AP55" s="2"/>
      <c r="AQ55" s="2"/>
      <c r="AR55" s="2"/>
      <c r="AS55" s="2"/>
      <c r="AT55" s="2"/>
      <c r="AU55" s="2"/>
      <c r="AV55" s="2"/>
      <c r="AW55" s="2"/>
      <c r="AX55" s="2"/>
      <c r="AY55" s="2"/>
      <c r="AZ55" s="2"/>
    </row>
    <row r="56" spans="1:52" ht="12.75" customHeight="1" x14ac:dyDescent="0.15">
      <c r="A56" s="2"/>
      <c r="B56" s="6"/>
      <c r="C56" s="165"/>
      <c r="D56" s="165"/>
      <c r="E56" s="165"/>
      <c r="F56" s="160"/>
      <c r="G56" s="161"/>
      <c r="H56" s="161"/>
      <c r="I56" s="161"/>
      <c r="J56" s="161"/>
      <c r="K56" s="161"/>
      <c r="L56" s="161"/>
      <c r="M56" s="161"/>
      <c r="N56" s="161"/>
      <c r="O56" s="161"/>
      <c r="P56" s="161"/>
      <c r="Q56" s="161"/>
      <c r="R56" s="161"/>
      <c r="S56" s="161"/>
      <c r="T56" s="161"/>
      <c r="U56" s="161"/>
      <c r="V56" s="161"/>
      <c r="W56" s="161"/>
      <c r="X56" s="161"/>
      <c r="Y56" s="162"/>
      <c r="Z56" s="156"/>
      <c r="AA56" s="156"/>
      <c r="AB56" s="156"/>
      <c r="AC56" s="8"/>
      <c r="AD56" s="2"/>
      <c r="AE56" s="2"/>
      <c r="AF56" s="2"/>
      <c r="AG56" s="2"/>
      <c r="AH56" s="2"/>
      <c r="AI56" s="2"/>
      <c r="AJ56" s="2"/>
      <c r="AK56" s="2"/>
      <c r="AL56" s="2"/>
      <c r="AM56" s="2"/>
      <c r="AN56" s="2"/>
      <c r="AO56" s="2"/>
      <c r="AP56" s="2"/>
      <c r="AQ56" s="2"/>
      <c r="AR56" s="2"/>
      <c r="AS56" s="2"/>
      <c r="AT56" s="2"/>
      <c r="AU56" s="2"/>
      <c r="AV56" s="2"/>
      <c r="AW56" s="2"/>
      <c r="AX56" s="2"/>
      <c r="AY56" s="2"/>
      <c r="AZ56" s="2"/>
    </row>
    <row r="57" spans="1:52" ht="12.75" customHeight="1" x14ac:dyDescent="0.15">
      <c r="A57" s="2"/>
      <c r="B57" s="6"/>
      <c r="C57" s="165"/>
      <c r="D57" s="165"/>
      <c r="E57" s="165"/>
      <c r="F57" s="160"/>
      <c r="G57" s="161"/>
      <c r="H57" s="161"/>
      <c r="I57" s="161"/>
      <c r="J57" s="161"/>
      <c r="K57" s="161"/>
      <c r="L57" s="161"/>
      <c r="M57" s="161"/>
      <c r="N57" s="161"/>
      <c r="O57" s="161"/>
      <c r="P57" s="161"/>
      <c r="Q57" s="161"/>
      <c r="R57" s="161"/>
      <c r="S57" s="161"/>
      <c r="T57" s="161"/>
      <c r="U57" s="161"/>
      <c r="V57" s="161"/>
      <c r="W57" s="161"/>
      <c r="X57" s="161"/>
      <c r="Y57" s="162"/>
      <c r="Z57" s="156"/>
      <c r="AA57" s="156"/>
      <c r="AB57" s="156"/>
      <c r="AC57" s="8"/>
      <c r="AD57" s="2"/>
      <c r="AE57" s="2"/>
      <c r="AF57" s="2"/>
      <c r="AG57" s="2"/>
      <c r="AH57" s="2"/>
      <c r="AI57" s="2"/>
      <c r="AJ57" s="2"/>
      <c r="AK57" s="2"/>
      <c r="AL57" s="2"/>
      <c r="AM57" s="2"/>
      <c r="AN57" s="2"/>
      <c r="AO57" s="2"/>
      <c r="AP57" s="2"/>
      <c r="AQ57" s="2"/>
      <c r="AR57" s="2"/>
      <c r="AS57" s="2"/>
      <c r="AT57" s="2"/>
      <c r="AU57" s="2"/>
      <c r="AV57" s="2"/>
      <c r="AW57" s="2"/>
      <c r="AX57" s="2"/>
      <c r="AY57" s="2"/>
      <c r="AZ57" s="2"/>
    </row>
    <row r="58" spans="1:52" ht="12.75" customHeight="1" x14ac:dyDescent="0.15">
      <c r="A58" s="2"/>
      <c r="B58" s="6"/>
      <c r="C58" s="165"/>
      <c r="D58" s="165"/>
      <c r="E58" s="165"/>
      <c r="F58" s="160"/>
      <c r="G58" s="161"/>
      <c r="H58" s="161"/>
      <c r="I58" s="161"/>
      <c r="J58" s="161"/>
      <c r="K58" s="161"/>
      <c r="L58" s="161"/>
      <c r="M58" s="161"/>
      <c r="N58" s="161"/>
      <c r="O58" s="161"/>
      <c r="P58" s="161"/>
      <c r="Q58" s="161"/>
      <c r="R58" s="161"/>
      <c r="S58" s="161"/>
      <c r="T58" s="161"/>
      <c r="U58" s="161"/>
      <c r="V58" s="161"/>
      <c r="W58" s="161"/>
      <c r="X58" s="161"/>
      <c r="Y58" s="162"/>
      <c r="Z58" s="156"/>
      <c r="AA58" s="156"/>
      <c r="AB58" s="156"/>
      <c r="AC58" s="8"/>
      <c r="AD58" s="2"/>
      <c r="AE58" s="2"/>
      <c r="AF58" s="2"/>
      <c r="AG58" s="2"/>
      <c r="AH58" s="2"/>
      <c r="AI58" s="2"/>
      <c r="AJ58" s="2"/>
      <c r="AK58" s="2"/>
      <c r="AL58" s="2"/>
      <c r="AM58" s="2"/>
      <c r="AN58" s="2"/>
      <c r="AO58" s="2"/>
      <c r="AP58" s="2"/>
      <c r="AQ58" s="2"/>
      <c r="AR58" s="2"/>
      <c r="AS58" s="2"/>
      <c r="AT58" s="2"/>
      <c r="AU58" s="2"/>
      <c r="AV58" s="2"/>
      <c r="AW58" s="2"/>
      <c r="AX58" s="2"/>
      <c r="AY58" s="2"/>
      <c r="AZ58" s="2"/>
    </row>
    <row r="59" spans="1:52" ht="12.75" customHeight="1" x14ac:dyDescent="0.15">
      <c r="A59" s="2"/>
      <c r="B59" s="6"/>
      <c r="C59" s="165"/>
      <c r="D59" s="165"/>
      <c r="E59" s="165"/>
      <c r="F59" s="160"/>
      <c r="G59" s="161"/>
      <c r="H59" s="161"/>
      <c r="I59" s="161"/>
      <c r="J59" s="161"/>
      <c r="K59" s="161"/>
      <c r="L59" s="161"/>
      <c r="M59" s="161"/>
      <c r="N59" s="161"/>
      <c r="O59" s="161"/>
      <c r="P59" s="161"/>
      <c r="Q59" s="161"/>
      <c r="R59" s="161"/>
      <c r="S59" s="161"/>
      <c r="T59" s="161"/>
      <c r="U59" s="161"/>
      <c r="V59" s="161"/>
      <c r="W59" s="161"/>
      <c r="X59" s="161"/>
      <c r="Y59" s="162"/>
      <c r="Z59" s="156"/>
      <c r="AA59" s="156"/>
      <c r="AB59" s="156"/>
      <c r="AC59" s="8"/>
      <c r="AD59" s="2"/>
      <c r="AE59" s="2"/>
      <c r="AF59" s="2"/>
      <c r="AG59" s="2"/>
      <c r="AH59" s="2"/>
      <c r="AI59" s="2"/>
      <c r="AJ59" s="2"/>
      <c r="AK59" s="2"/>
      <c r="AL59" s="2"/>
      <c r="AM59" s="2"/>
      <c r="AN59" s="2"/>
      <c r="AO59" s="2"/>
      <c r="AP59" s="2"/>
      <c r="AQ59" s="2"/>
      <c r="AR59" s="2"/>
      <c r="AS59" s="2"/>
      <c r="AT59" s="2"/>
      <c r="AU59" s="2"/>
      <c r="AV59" s="2"/>
      <c r="AW59" s="2"/>
      <c r="AX59" s="2"/>
      <c r="AY59" s="2"/>
      <c r="AZ59" s="2"/>
    </row>
    <row r="60" spans="1:52" ht="12.75" customHeight="1" x14ac:dyDescent="0.15">
      <c r="A60" s="2"/>
      <c r="B60" s="6"/>
      <c r="C60" s="165"/>
      <c r="D60" s="165"/>
      <c r="E60" s="165"/>
      <c r="F60" s="160"/>
      <c r="G60" s="161"/>
      <c r="H60" s="161"/>
      <c r="I60" s="161"/>
      <c r="J60" s="161"/>
      <c r="K60" s="161"/>
      <c r="L60" s="161"/>
      <c r="M60" s="161"/>
      <c r="N60" s="161"/>
      <c r="O60" s="161"/>
      <c r="P60" s="161"/>
      <c r="Q60" s="161"/>
      <c r="R60" s="161"/>
      <c r="S60" s="161"/>
      <c r="T60" s="161"/>
      <c r="U60" s="161"/>
      <c r="V60" s="161"/>
      <c r="W60" s="161"/>
      <c r="X60" s="161"/>
      <c r="Y60" s="162"/>
      <c r="Z60" s="156"/>
      <c r="AA60" s="156"/>
      <c r="AB60" s="156"/>
      <c r="AC60" s="8"/>
      <c r="AD60" s="2"/>
      <c r="AE60" s="2"/>
      <c r="AF60" s="2"/>
      <c r="AG60" s="2"/>
      <c r="AH60" s="2"/>
      <c r="AI60" s="2"/>
      <c r="AJ60" s="2"/>
      <c r="AK60" s="2"/>
      <c r="AL60" s="2"/>
      <c r="AM60" s="2"/>
      <c r="AN60" s="2"/>
      <c r="AO60" s="2"/>
      <c r="AP60" s="2"/>
      <c r="AQ60" s="2"/>
      <c r="AR60" s="2"/>
      <c r="AS60" s="2"/>
      <c r="AT60" s="2"/>
      <c r="AU60" s="2"/>
      <c r="AV60" s="2"/>
      <c r="AW60" s="2"/>
      <c r="AX60" s="2"/>
      <c r="AY60" s="2"/>
      <c r="AZ60" s="2"/>
    </row>
    <row r="61" spans="1:52" ht="12.75" customHeight="1" x14ac:dyDescent="0.15">
      <c r="A61" s="2"/>
      <c r="B61" s="6"/>
      <c r="C61" s="165"/>
      <c r="D61" s="165"/>
      <c r="E61" s="165"/>
      <c r="F61" s="160"/>
      <c r="G61" s="161"/>
      <c r="H61" s="161"/>
      <c r="I61" s="161"/>
      <c r="J61" s="161"/>
      <c r="K61" s="161"/>
      <c r="L61" s="161"/>
      <c r="M61" s="161"/>
      <c r="N61" s="161"/>
      <c r="O61" s="161"/>
      <c r="P61" s="161"/>
      <c r="Q61" s="161"/>
      <c r="R61" s="161"/>
      <c r="S61" s="161"/>
      <c r="T61" s="161"/>
      <c r="U61" s="161"/>
      <c r="V61" s="161"/>
      <c r="W61" s="161"/>
      <c r="X61" s="161"/>
      <c r="Y61" s="162"/>
      <c r="Z61" s="156"/>
      <c r="AA61" s="156"/>
      <c r="AB61" s="156"/>
      <c r="AC61" s="8"/>
      <c r="AD61" s="2"/>
      <c r="AE61" s="2"/>
      <c r="AF61" s="2"/>
      <c r="AG61" s="2"/>
      <c r="AH61" s="2"/>
      <c r="AI61" s="2"/>
      <c r="AJ61" s="2"/>
      <c r="AK61" s="2"/>
      <c r="AL61" s="2"/>
      <c r="AM61" s="2"/>
      <c r="AN61" s="2"/>
      <c r="AO61" s="2"/>
      <c r="AP61" s="2"/>
      <c r="AQ61" s="2"/>
      <c r="AR61" s="2"/>
      <c r="AS61" s="2"/>
      <c r="AT61" s="2"/>
      <c r="AU61" s="2"/>
      <c r="AV61" s="2"/>
      <c r="AW61" s="2"/>
      <c r="AX61" s="2"/>
      <c r="AY61" s="2"/>
      <c r="AZ61" s="2"/>
    </row>
    <row r="62" spans="1:52" ht="12.75" customHeight="1" x14ac:dyDescent="0.15">
      <c r="A62" s="2"/>
      <c r="B62" s="6"/>
      <c r="C62" s="165"/>
      <c r="D62" s="165"/>
      <c r="E62" s="165"/>
      <c r="F62" s="160"/>
      <c r="G62" s="161"/>
      <c r="H62" s="161"/>
      <c r="I62" s="161"/>
      <c r="J62" s="161"/>
      <c r="K62" s="161"/>
      <c r="L62" s="161"/>
      <c r="M62" s="161"/>
      <c r="N62" s="161"/>
      <c r="O62" s="161"/>
      <c r="P62" s="161"/>
      <c r="Q62" s="161"/>
      <c r="R62" s="161"/>
      <c r="S62" s="161"/>
      <c r="T62" s="161"/>
      <c r="U62" s="161"/>
      <c r="V62" s="161"/>
      <c r="W62" s="161"/>
      <c r="X62" s="161"/>
      <c r="Y62" s="162"/>
      <c r="Z62" s="156"/>
      <c r="AA62" s="156"/>
      <c r="AB62" s="156"/>
      <c r="AC62" s="8"/>
      <c r="AD62" s="2"/>
      <c r="AE62" s="2"/>
      <c r="AF62" s="2"/>
      <c r="AG62" s="2"/>
      <c r="AH62" s="2"/>
      <c r="AI62" s="2"/>
      <c r="AJ62" s="2"/>
      <c r="AK62" s="2"/>
      <c r="AL62" s="2"/>
      <c r="AM62" s="2"/>
      <c r="AN62" s="2"/>
      <c r="AO62" s="2"/>
      <c r="AP62" s="2"/>
      <c r="AQ62" s="2"/>
      <c r="AR62" s="2"/>
      <c r="AS62" s="2"/>
      <c r="AT62" s="2"/>
      <c r="AU62" s="2"/>
      <c r="AV62" s="2"/>
      <c r="AW62" s="2"/>
      <c r="AX62" s="2"/>
      <c r="AY62" s="2"/>
      <c r="AZ62" s="2"/>
    </row>
    <row r="63" spans="1:52" ht="12.75" customHeight="1" x14ac:dyDescent="0.15">
      <c r="A63" s="2"/>
      <c r="B63" s="6"/>
      <c r="C63" s="165"/>
      <c r="D63" s="165"/>
      <c r="E63" s="165"/>
      <c r="F63" s="160"/>
      <c r="G63" s="161"/>
      <c r="H63" s="161"/>
      <c r="I63" s="161"/>
      <c r="J63" s="161"/>
      <c r="K63" s="161"/>
      <c r="L63" s="161"/>
      <c r="M63" s="161"/>
      <c r="N63" s="161"/>
      <c r="O63" s="161"/>
      <c r="P63" s="161"/>
      <c r="Q63" s="161"/>
      <c r="R63" s="161"/>
      <c r="S63" s="161"/>
      <c r="T63" s="161"/>
      <c r="U63" s="161"/>
      <c r="V63" s="161"/>
      <c r="W63" s="161"/>
      <c r="X63" s="161"/>
      <c r="Y63" s="162"/>
      <c r="Z63" s="156"/>
      <c r="AA63" s="156"/>
      <c r="AB63" s="156"/>
      <c r="AC63" s="8"/>
      <c r="AD63" s="2"/>
      <c r="AE63" s="2"/>
      <c r="AF63" s="2"/>
      <c r="AG63" s="2"/>
      <c r="AH63" s="2"/>
      <c r="AI63" s="2"/>
      <c r="AJ63" s="2"/>
      <c r="AK63" s="2"/>
      <c r="AL63" s="2"/>
      <c r="AM63" s="2"/>
      <c r="AN63" s="2"/>
      <c r="AO63" s="2"/>
      <c r="AP63" s="2"/>
      <c r="AQ63" s="2"/>
      <c r="AR63" s="2"/>
      <c r="AS63" s="2"/>
      <c r="AT63" s="2"/>
      <c r="AU63" s="2"/>
      <c r="AV63" s="2"/>
      <c r="AW63" s="2"/>
      <c r="AX63" s="2"/>
      <c r="AY63" s="2"/>
      <c r="AZ63" s="2"/>
    </row>
    <row r="64" spans="1:52" ht="12.75" customHeight="1" x14ac:dyDescent="0.15">
      <c r="A64" s="2"/>
      <c r="B64" s="6"/>
      <c r="C64" s="165"/>
      <c r="D64" s="165"/>
      <c r="E64" s="165"/>
      <c r="F64" s="160"/>
      <c r="G64" s="161"/>
      <c r="H64" s="161"/>
      <c r="I64" s="161"/>
      <c r="J64" s="161"/>
      <c r="K64" s="161"/>
      <c r="L64" s="161"/>
      <c r="M64" s="161"/>
      <c r="N64" s="161"/>
      <c r="O64" s="161"/>
      <c r="P64" s="161"/>
      <c r="Q64" s="161"/>
      <c r="R64" s="161"/>
      <c r="S64" s="161"/>
      <c r="T64" s="161"/>
      <c r="U64" s="161"/>
      <c r="V64" s="161"/>
      <c r="W64" s="161"/>
      <c r="X64" s="161"/>
      <c r="Y64" s="162"/>
      <c r="Z64" s="156"/>
      <c r="AA64" s="156"/>
      <c r="AB64" s="156"/>
      <c r="AC64" s="8"/>
      <c r="AD64" s="2"/>
      <c r="AE64" s="2"/>
      <c r="AF64" s="2"/>
      <c r="AG64" s="2"/>
      <c r="AH64" s="2"/>
      <c r="AI64" s="2"/>
      <c r="AJ64" s="2"/>
      <c r="AK64" s="2"/>
      <c r="AL64" s="2"/>
      <c r="AM64" s="2"/>
      <c r="AN64" s="2"/>
      <c r="AO64" s="2"/>
      <c r="AP64" s="2"/>
      <c r="AQ64" s="2"/>
      <c r="AR64" s="2"/>
      <c r="AS64" s="2"/>
      <c r="AT64" s="2"/>
      <c r="AU64" s="2"/>
      <c r="AV64" s="2"/>
      <c r="AW64" s="2"/>
      <c r="AX64" s="2"/>
      <c r="AY64" s="2"/>
      <c r="AZ64" s="2"/>
    </row>
    <row r="65" spans="1:52" ht="12.75" customHeight="1" x14ac:dyDescent="0.15">
      <c r="A65" s="2"/>
      <c r="B65" s="6"/>
      <c r="C65" s="165"/>
      <c r="D65" s="165"/>
      <c r="E65" s="165"/>
      <c r="F65" s="160"/>
      <c r="G65" s="161"/>
      <c r="H65" s="161"/>
      <c r="I65" s="161"/>
      <c r="J65" s="161"/>
      <c r="K65" s="161"/>
      <c r="L65" s="161"/>
      <c r="M65" s="161"/>
      <c r="N65" s="161"/>
      <c r="O65" s="161"/>
      <c r="P65" s="161"/>
      <c r="Q65" s="161"/>
      <c r="R65" s="161"/>
      <c r="S65" s="161"/>
      <c r="T65" s="161"/>
      <c r="U65" s="161"/>
      <c r="V65" s="161"/>
      <c r="W65" s="161"/>
      <c r="X65" s="161"/>
      <c r="Y65" s="162"/>
      <c r="Z65" s="156"/>
      <c r="AA65" s="156"/>
      <c r="AB65" s="156"/>
      <c r="AC65" s="8"/>
      <c r="AD65" s="2"/>
      <c r="AE65" s="2"/>
      <c r="AF65" s="2"/>
      <c r="AG65" s="2"/>
      <c r="AH65" s="2"/>
      <c r="AI65" s="2"/>
      <c r="AJ65" s="2"/>
      <c r="AK65" s="2"/>
      <c r="AL65" s="2"/>
      <c r="AM65" s="2"/>
      <c r="AN65" s="2"/>
      <c r="AO65" s="2"/>
      <c r="AP65" s="2"/>
      <c r="AQ65" s="2"/>
      <c r="AR65" s="2"/>
      <c r="AS65" s="2"/>
      <c r="AT65" s="2"/>
      <c r="AU65" s="2"/>
      <c r="AV65" s="2"/>
      <c r="AW65" s="2"/>
      <c r="AX65" s="2"/>
      <c r="AY65" s="2"/>
      <c r="AZ65" s="2"/>
    </row>
    <row r="66" spans="1:52" ht="12.75" customHeight="1" x14ac:dyDescent="0.15">
      <c r="A66" s="2"/>
      <c r="B66" s="6"/>
      <c r="C66" s="7"/>
      <c r="D66" s="7"/>
      <c r="E66" s="7"/>
      <c r="F66" s="7"/>
      <c r="G66" s="7"/>
      <c r="H66" s="7"/>
      <c r="I66" s="7"/>
      <c r="J66" s="7"/>
      <c r="K66" s="7"/>
      <c r="L66" s="7"/>
      <c r="M66" s="7"/>
      <c r="N66" s="7"/>
      <c r="O66" s="7"/>
      <c r="P66" s="7"/>
      <c r="Q66" s="7"/>
      <c r="R66" s="7"/>
      <c r="S66" s="7"/>
      <c r="T66" s="7"/>
      <c r="U66" s="7"/>
      <c r="V66" s="7"/>
      <c r="W66" s="7"/>
      <c r="X66" s="7"/>
      <c r="Y66" s="7"/>
      <c r="Z66" s="7"/>
      <c r="AA66" s="7"/>
      <c r="AB66" s="7"/>
      <c r="AC66" s="8"/>
      <c r="AD66" s="2"/>
      <c r="AE66" s="2"/>
      <c r="AF66" s="2"/>
      <c r="AG66" s="2"/>
      <c r="AH66" s="2"/>
      <c r="AI66" s="2"/>
      <c r="AJ66" s="2"/>
      <c r="AK66" s="2"/>
      <c r="AL66" s="2"/>
      <c r="AM66" s="2"/>
      <c r="AN66" s="2"/>
      <c r="AO66" s="2"/>
      <c r="AP66" s="2"/>
      <c r="AQ66" s="2"/>
      <c r="AR66" s="2"/>
      <c r="AS66" s="2"/>
      <c r="AT66" s="2"/>
      <c r="AU66" s="2"/>
      <c r="AV66" s="2"/>
      <c r="AW66" s="2"/>
      <c r="AX66" s="2"/>
      <c r="AY66" s="2"/>
      <c r="AZ66" s="2"/>
    </row>
    <row r="67" spans="1:52" ht="12.75" customHeight="1" x14ac:dyDescent="0.15">
      <c r="A67" s="2"/>
      <c r="B67" s="6"/>
      <c r="C67" s="7"/>
      <c r="D67" s="7"/>
      <c r="E67" s="7"/>
      <c r="F67" s="7"/>
      <c r="G67" s="7"/>
      <c r="H67" s="7"/>
      <c r="I67" s="93" t="s">
        <v>48</v>
      </c>
      <c r="J67" s="94"/>
      <c r="K67" s="94"/>
      <c r="L67" s="94"/>
      <c r="M67" s="94"/>
      <c r="N67" s="94"/>
      <c r="O67" s="94"/>
      <c r="P67" s="94"/>
      <c r="Q67" s="94"/>
      <c r="R67" s="94"/>
      <c r="S67" s="94"/>
      <c r="T67" s="94"/>
      <c r="U67" s="94"/>
      <c r="V67" s="95"/>
      <c r="W67" s="7"/>
      <c r="X67" s="7"/>
      <c r="Y67" s="7"/>
      <c r="Z67" s="169">
        <f>SUM(Z46:AB66)</f>
        <v>0</v>
      </c>
      <c r="AA67" s="169"/>
      <c r="AB67" s="169"/>
      <c r="AC67" s="8"/>
      <c r="AD67" s="2"/>
      <c r="AE67" s="2"/>
      <c r="AF67" s="2"/>
      <c r="AG67" s="2"/>
      <c r="AH67" s="2"/>
      <c r="AI67" s="2"/>
      <c r="AJ67" s="2"/>
      <c r="AK67" s="2"/>
      <c r="AL67" s="2"/>
      <c r="AM67" s="2"/>
      <c r="AN67" s="2"/>
      <c r="AO67" s="2"/>
      <c r="AP67" s="2"/>
      <c r="AQ67" s="2"/>
      <c r="AR67" s="2"/>
      <c r="AS67" s="2"/>
      <c r="AT67" s="2"/>
      <c r="AU67" s="2"/>
      <c r="AV67" s="2"/>
      <c r="AW67" s="2"/>
      <c r="AX67" s="2"/>
      <c r="AY67" s="2"/>
      <c r="AZ67" s="2"/>
    </row>
    <row r="68" spans="1:52" ht="12.75" customHeight="1" x14ac:dyDescent="0.2">
      <c r="A68" s="2"/>
      <c r="B68" s="9"/>
      <c r="C68" s="10"/>
      <c r="D68" s="10"/>
      <c r="E68" s="10"/>
      <c r="F68" s="10"/>
      <c r="G68" s="10"/>
      <c r="H68" s="10"/>
      <c r="I68" s="10"/>
      <c r="J68" s="10"/>
      <c r="K68" s="10"/>
      <c r="L68" s="10"/>
      <c r="M68" s="10"/>
      <c r="N68" s="10"/>
      <c r="O68" s="10"/>
      <c r="P68" s="10"/>
      <c r="Q68" s="10"/>
      <c r="R68" s="166" t="str">
        <f>Copyright</f>
        <v>Easy Template B.V. 2018 ©</v>
      </c>
      <c r="S68" s="166"/>
      <c r="T68" s="166"/>
      <c r="U68" s="166"/>
      <c r="V68" s="166"/>
      <c r="W68" s="166"/>
      <c r="X68" s="166"/>
      <c r="Y68" s="166"/>
      <c r="Z68" s="166"/>
      <c r="AA68" s="166"/>
      <c r="AB68" s="167"/>
      <c r="AC68" s="168"/>
      <c r="AD68" s="2"/>
      <c r="AE68" s="2"/>
      <c r="AF68" s="2"/>
      <c r="AG68" s="2"/>
      <c r="AH68" s="2"/>
      <c r="AI68" s="2"/>
      <c r="AJ68" s="2"/>
      <c r="AK68" s="2"/>
      <c r="AL68" s="2"/>
      <c r="AM68" s="2"/>
      <c r="AN68" s="2"/>
      <c r="AO68" s="2"/>
      <c r="AP68" s="2"/>
      <c r="AQ68" s="2"/>
      <c r="AR68" s="2"/>
      <c r="AS68" s="2"/>
      <c r="AT68" s="2"/>
      <c r="AU68" s="2"/>
      <c r="AV68" s="2"/>
      <c r="AW68" s="2"/>
      <c r="AX68" s="2"/>
      <c r="AY68" s="2"/>
      <c r="AZ68" s="2"/>
    </row>
    <row r="69" spans="1:52" x14ac:dyDescent="0.1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row>
    <row r="70" spans="1:52" x14ac:dyDescent="0.1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row>
    <row r="71" spans="1:52" x14ac:dyDescent="0.1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row>
    <row r="72" spans="1:52" x14ac:dyDescent="0.1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row>
    <row r="73" spans="1:52" x14ac:dyDescent="0.1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row>
    <row r="74" spans="1:52" x14ac:dyDescent="0.1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row>
    <row r="75" spans="1:52" x14ac:dyDescent="0.1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row>
    <row r="76" spans="1:52" x14ac:dyDescent="0.1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row>
    <row r="77" spans="1:52" x14ac:dyDescent="0.1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row>
    <row r="78" spans="1:52" x14ac:dyDescent="0.1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row>
    <row r="79" spans="1:52" x14ac:dyDescent="0.1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row>
    <row r="80" spans="1:52" x14ac:dyDescent="0.1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row>
    <row r="81" spans="1:52" x14ac:dyDescent="0.1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row>
    <row r="82" spans="1:52" x14ac:dyDescent="0.1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row>
    <row r="83" spans="1:52" x14ac:dyDescent="0.1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row>
    <row r="84" spans="1:52" x14ac:dyDescent="0.1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row>
    <row r="85" spans="1:52" x14ac:dyDescent="0.1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row>
    <row r="86" spans="1:52" x14ac:dyDescent="0.1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row>
    <row r="87" spans="1:52" x14ac:dyDescent="0.1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row>
    <row r="88" spans="1:52" x14ac:dyDescent="0.1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row>
    <row r="89" spans="1:52" x14ac:dyDescent="0.1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row>
    <row r="90" spans="1:52" x14ac:dyDescent="0.1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row>
    <row r="91" spans="1:52" x14ac:dyDescent="0.1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row>
    <row r="92" spans="1:52" x14ac:dyDescent="0.1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row>
    <row r="93" spans="1:52" x14ac:dyDescent="0.1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row>
    <row r="94" spans="1:52" x14ac:dyDescent="0.1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row>
    <row r="95" spans="1:52" x14ac:dyDescent="0.1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row>
    <row r="96" spans="1:52" x14ac:dyDescent="0.1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row>
    <row r="97" spans="1:52" x14ac:dyDescent="0.1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row>
    <row r="98" spans="1:52" x14ac:dyDescent="0.1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row>
    <row r="99" spans="1:52" x14ac:dyDescent="0.1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row>
    <row r="100" spans="1:52" x14ac:dyDescent="0.1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row>
    <row r="101" spans="1:52" x14ac:dyDescent="0.1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row>
    <row r="102" spans="1:52" x14ac:dyDescent="0.1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row>
    <row r="103" spans="1:52" x14ac:dyDescent="0.1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row>
    <row r="104" spans="1:52" x14ac:dyDescent="0.1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row>
    <row r="105" spans="1:52" x14ac:dyDescent="0.1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row>
  </sheetData>
  <mergeCells count="141">
    <mergeCell ref="C55:E55"/>
    <mergeCell ref="C61:E61"/>
    <mergeCell ref="C62:E62"/>
    <mergeCell ref="F60:Y60"/>
    <mergeCell ref="F62:Y62"/>
    <mergeCell ref="F58:Y58"/>
    <mergeCell ref="F61:Y61"/>
    <mergeCell ref="C59:E59"/>
    <mergeCell ref="F59:Y59"/>
    <mergeCell ref="Z67:AB67"/>
    <mergeCell ref="I67:V67"/>
    <mergeCell ref="F64:Y64"/>
    <mergeCell ref="Z64:AB64"/>
    <mergeCell ref="Z63:AB63"/>
    <mergeCell ref="F57:Y57"/>
    <mergeCell ref="Z57:AB57"/>
    <mergeCell ref="Z60:AB60"/>
    <mergeCell ref="C56:E56"/>
    <mergeCell ref="F56:Y56"/>
    <mergeCell ref="C65:E65"/>
    <mergeCell ref="F65:Y65"/>
    <mergeCell ref="Z65:AB65"/>
    <mergeCell ref="C63:E63"/>
    <mergeCell ref="F63:Y63"/>
    <mergeCell ref="Z62:AB62"/>
    <mergeCell ref="C64:E64"/>
    <mergeCell ref="C60:E60"/>
    <mergeCell ref="C58:E58"/>
    <mergeCell ref="Z58:AB58"/>
    <mergeCell ref="C57:E57"/>
    <mergeCell ref="Z59:AB59"/>
    <mergeCell ref="Z56:AB56"/>
    <mergeCell ref="Z61:AB61"/>
    <mergeCell ref="Z54:AB54"/>
    <mergeCell ref="C48:E48"/>
    <mergeCell ref="F48:Y48"/>
    <mergeCell ref="Z48:AB48"/>
    <mergeCell ref="C49:E49"/>
    <mergeCell ref="F49:Y49"/>
    <mergeCell ref="Z49:AB49"/>
    <mergeCell ref="C53:E53"/>
    <mergeCell ref="F53:Y53"/>
    <mergeCell ref="C54:E54"/>
    <mergeCell ref="C50:E50"/>
    <mergeCell ref="F50:Y50"/>
    <mergeCell ref="F52:Y52"/>
    <mergeCell ref="Z52:AB52"/>
    <mergeCell ref="Z50:AB50"/>
    <mergeCell ref="C51:E51"/>
    <mergeCell ref="F51:Y51"/>
    <mergeCell ref="Z51:AB51"/>
    <mergeCell ref="F54:Y54"/>
    <mergeCell ref="R68:AC68"/>
    <mergeCell ref="C17:H17"/>
    <mergeCell ref="J17:K17"/>
    <mergeCell ref="C20:H20"/>
    <mergeCell ref="J20:K20"/>
    <mergeCell ref="M19:R19"/>
    <mergeCell ref="T19:U19"/>
    <mergeCell ref="C19:H19"/>
    <mergeCell ref="P43:Y43"/>
    <mergeCell ref="O39:P39"/>
    <mergeCell ref="P21:AC21"/>
    <mergeCell ref="N31:S31"/>
    <mergeCell ref="AA31:AB31"/>
    <mergeCell ref="X30:Y30"/>
    <mergeCell ref="V17:AB17"/>
    <mergeCell ref="C36:H36"/>
    <mergeCell ref="C37:H37"/>
    <mergeCell ref="C30:H30"/>
    <mergeCell ref="J30:L30"/>
    <mergeCell ref="F55:Y55"/>
    <mergeCell ref="Z55:AB55"/>
    <mergeCell ref="C52:E52"/>
    <mergeCell ref="Z53:AB53"/>
    <mergeCell ref="C47:E47"/>
    <mergeCell ref="Z47:AB47"/>
    <mergeCell ref="Z46:AB46"/>
    <mergeCell ref="Q34:S34"/>
    <mergeCell ref="Q36:S36"/>
    <mergeCell ref="Q37:S37"/>
    <mergeCell ref="Q39:S39"/>
    <mergeCell ref="Q35:S35"/>
    <mergeCell ref="Z44:AB44"/>
    <mergeCell ref="F46:Y46"/>
    <mergeCell ref="O37:P37"/>
    <mergeCell ref="L39:M39"/>
    <mergeCell ref="F44:Y44"/>
    <mergeCell ref="C34:H34"/>
    <mergeCell ref="C35:H35"/>
    <mergeCell ref="F47:Y47"/>
    <mergeCell ref="L37:M37"/>
    <mergeCell ref="J37:K37"/>
    <mergeCell ref="O35:P35"/>
    <mergeCell ref="J39:K39"/>
    <mergeCell ref="C39:H39"/>
    <mergeCell ref="J35:K35"/>
    <mergeCell ref="C46:E46"/>
    <mergeCell ref="T17:U17"/>
    <mergeCell ref="M17:R17"/>
    <mergeCell ref="O36:P36"/>
    <mergeCell ref="L35:M35"/>
    <mergeCell ref="J19:K19"/>
    <mergeCell ref="J25:Y25"/>
    <mergeCell ref="J36:K36"/>
    <mergeCell ref="O34:P34"/>
    <mergeCell ref="L36:M36"/>
    <mergeCell ref="U30:W30"/>
    <mergeCell ref="J27:Y27"/>
    <mergeCell ref="N30:S30"/>
    <mergeCell ref="C26:H26"/>
    <mergeCell ref="J34:K34"/>
    <mergeCell ref="C27:H27"/>
    <mergeCell ref="J26:Y26"/>
    <mergeCell ref="C32:H32"/>
    <mergeCell ref="C31:H31"/>
    <mergeCell ref="C44:E44"/>
    <mergeCell ref="C25:H25"/>
    <mergeCell ref="C28:H28"/>
    <mergeCell ref="J31:L31"/>
    <mergeCell ref="L34:M34"/>
    <mergeCell ref="J32:L32"/>
    <mergeCell ref="U31:W31"/>
    <mergeCell ref="J28:Y28"/>
    <mergeCell ref="S4:AC4"/>
    <mergeCell ref="S7:AC7"/>
    <mergeCell ref="S6:AC6"/>
    <mergeCell ref="S5:AC5"/>
    <mergeCell ref="C11:H11"/>
    <mergeCell ref="C14:H14"/>
    <mergeCell ref="C15:H15"/>
    <mergeCell ref="M13:U13"/>
    <mergeCell ref="J11:AB11"/>
    <mergeCell ref="T14:U14"/>
    <mergeCell ref="M14:R14"/>
    <mergeCell ref="W13:AB13"/>
    <mergeCell ref="T15:U15"/>
    <mergeCell ref="M15:R15"/>
    <mergeCell ref="C13:K13"/>
    <mergeCell ref="J14:K14"/>
    <mergeCell ref="J15:K15"/>
  </mergeCells>
  <phoneticPr fontId="0" type="noConversion"/>
  <dataValidations count="2">
    <dataValidation type="date" allowBlank="1" showInputMessage="1" showErrorMessage="1" promptTitle="Datum uit dienst" prompt="Vul hier alleen een datum in als de werknemer in het huidige jaar uit dienst gaat." sqref="U30:W30">
      <formula1>begin_jaar</formula1>
      <formula2>eind_jaar</formula2>
    </dataValidation>
    <dataValidation type="date" allowBlank="1" showInputMessage="1" showErrorMessage="1" errorTitle="Datum in dienst" error="De datum moet binnen kalanderjaar liggen." promptTitle="Datum in dienst" prompt="Datum staat op 01-01. Alleen wijzigen als de in dienst datum in het huidige kalenderjaar ligt. Dit veld wordt namelijk gebruikt om de opbouw te berekenen voor  iemand die niet het hele jaar in dienst was." sqref="J30:L30">
      <formula1>begin_jaar</formula1>
      <formula2>eind_jaar</formula2>
    </dataValidation>
  </dataValidations>
  <hyperlinks>
    <hyperlink ref="S6:AC6" r:id="rId1" location="!/easytemplateNL" display="easytemplateNL"/>
  </hyperlinks>
  <pageMargins left="0.39370078740157483" right="0.39370078740157483" top="0.39370078740157483" bottom="0.39370078740157483" header="0.51181102362204722" footer="0.51181102362204722"/>
  <pageSetup paperSize="9" scale="95" fitToHeight="0" orientation="portrait" r:id="rId2"/>
  <headerFooter alignWithMargins="0"/>
  <rowBreaks count="1" manualBreakCount="1">
    <brk id="41" max="16383" man="1"/>
  </rowBreaks>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X34"/>
  <sheetViews>
    <sheetView showGridLines="0" topLeftCell="A4" workbookViewId="0">
      <selection activeCell="F23" sqref="F23"/>
    </sheetView>
  </sheetViews>
  <sheetFormatPr defaultRowHeight="10.5" x14ac:dyDescent="0.15"/>
  <cols>
    <col min="1" max="2" width="3.83203125" style="17" customWidth="1"/>
    <col min="3" max="3" width="7.83203125" style="17" customWidth="1"/>
    <col min="4" max="4" width="19" style="17" customWidth="1"/>
    <col min="5" max="5" width="16.5" style="17" customWidth="1"/>
    <col min="6" max="6" width="14.6640625" style="17" customWidth="1"/>
    <col min="7" max="7" width="9.33203125" style="17"/>
    <col min="8" max="8" width="7.33203125" style="17" customWidth="1"/>
    <col min="9" max="9" width="3.83203125" style="17" customWidth="1"/>
    <col min="10" max="10" width="20.33203125" style="17" customWidth="1"/>
    <col min="11" max="12" width="15.83203125" style="17" customWidth="1"/>
    <col min="13" max="13" width="15.83203125" style="17" hidden="1" customWidth="1"/>
    <col min="14" max="14" width="15.83203125" style="17" customWidth="1"/>
    <col min="15" max="15" width="10.33203125" style="17" bestFit="1" customWidth="1"/>
    <col min="16" max="17" width="3.83203125" style="17" customWidth="1"/>
    <col min="18" max="18" width="16" style="17" customWidth="1"/>
    <col min="19" max="19" width="14.33203125" style="17" customWidth="1"/>
    <col min="20" max="20" width="13.1640625" style="17" customWidth="1"/>
    <col min="21" max="22" width="12.1640625" style="17" customWidth="1"/>
    <col min="23" max="24" width="3.83203125" style="17" customWidth="1"/>
    <col min="25" max="16384" width="9.33203125" style="17"/>
  </cols>
  <sheetData>
    <row r="2" spans="3:24" x14ac:dyDescent="0.15">
      <c r="G2" s="181" t="s">
        <v>74</v>
      </c>
      <c r="H2" s="181"/>
      <c r="I2" s="181"/>
      <c r="J2" s="181"/>
      <c r="K2" s="181"/>
      <c r="L2" s="181"/>
      <c r="M2" s="181"/>
      <c r="N2" s="181"/>
      <c r="O2" s="181"/>
      <c r="P2" s="181"/>
      <c r="Q2" s="181"/>
      <c r="R2" s="181"/>
      <c r="S2" s="181"/>
      <c r="T2" s="181"/>
      <c r="U2" s="181"/>
      <c r="V2" s="181"/>
      <c r="W2" s="181"/>
      <c r="X2" s="181"/>
    </row>
    <row r="3" spans="3:24" x14ac:dyDescent="0.15">
      <c r="G3" s="181"/>
      <c r="H3" s="181"/>
      <c r="I3" s="181"/>
      <c r="J3" s="181"/>
      <c r="K3" s="181"/>
      <c r="L3" s="181"/>
      <c r="M3" s="181"/>
      <c r="N3" s="181"/>
      <c r="O3" s="181"/>
      <c r="P3" s="181"/>
      <c r="Q3" s="181"/>
      <c r="R3" s="181"/>
      <c r="S3" s="181"/>
      <c r="T3" s="181"/>
      <c r="U3" s="181"/>
      <c r="V3" s="181"/>
      <c r="W3" s="181"/>
      <c r="X3" s="181"/>
    </row>
    <row r="6" spans="3:24" ht="12.75" x14ac:dyDescent="0.2">
      <c r="C6" s="182" t="str">
        <f>"Beginstand per 01-01-"&amp;Jaar</f>
        <v>Beginstand per 01-01-2018</v>
      </c>
      <c r="D6" s="183"/>
      <c r="E6" s="183"/>
      <c r="F6" s="183"/>
      <c r="G6" s="184"/>
      <c r="H6" s="72"/>
      <c r="I6" s="182" t="str">
        <f>"Mutaties in "&amp;Jaar</f>
        <v>Mutaties in 2018</v>
      </c>
      <c r="J6" s="183"/>
      <c r="K6" s="183"/>
      <c r="L6" s="183"/>
      <c r="M6" s="183"/>
      <c r="N6" s="183"/>
      <c r="O6" s="185"/>
      <c r="P6" s="186"/>
    </row>
    <row r="7" spans="3:24" x14ac:dyDescent="0.15">
      <c r="C7" s="6"/>
      <c r="D7" s="7"/>
      <c r="E7" s="7"/>
      <c r="F7" s="7"/>
      <c r="G7" s="8"/>
      <c r="I7" s="6"/>
      <c r="J7" s="7"/>
      <c r="K7" s="7"/>
      <c r="L7" s="7"/>
      <c r="M7" s="7"/>
      <c r="N7" s="7"/>
      <c r="O7" s="7"/>
      <c r="P7" s="8"/>
    </row>
    <row r="8" spans="3:24" x14ac:dyDescent="0.15">
      <c r="C8" s="6"/>
      <c r="D8" s="21" t="s">
        <v>90</v>
      </c>
      <c r="E8" s="69" t="s">
        <v>86</v>
      </c>
      <c r="F8" s="69" t="s">
        <v>64</v>
      </c>
      <c r="G8" s="8"/>
      <c r="I8" s="6"/>
      <c r="J8" s="70" t="str">
        <f>"Opgenomen in "&amp;Jaar</f>
        <v>Opgenomen in 2018</v>
      </c>
      <c r="K8" s="71"/>
      <c r="L8" s="67">
        <f>opgenomen</f>
        <v>8</v>
      </c>
      <c r="M8" s="7"/>
      <c r="N8" s="7"/>
      <c r="O8" s="7"/>
      <c r="P8" s="8"/>
    </row>
    <row r="9" spans="3:24" x14ac:dyDescent="0.15">
      <c r="C9" s="6"/>
      <c r="D9" s="7"/>
      <c r="E9" s="7"/>
      <c r="F9" s="7"/>
      <c r="G9" s="8"/>
      <c r="I9" s="6"/>
      <c r="J9" s="7"/>
      <c r="K9" s="7"/>
      <c r="L9" s="7"/>
      <c r="M9" s="7"/>
      <c r="N9" s="7"/>
      <c r="O9" s="7"/>
      <c r="P9" s="8"/>
    </row>
    <row r="10" spans="3:24" x14ac:dyDescent="0.15">
      <c r="C10" s="6"/>
      <c r="D10" s="74">
        <v>2013</v>
      </c>
      <c r="E10" s="64">
        <v>43465</v>
      </c>
      <c r="F10" s="89">
        <v>0</v>
      </c>
      <c r="G10" s="8"/>
      <c r="I10" s="6"/>
      <c r="J10" s="69" t="s">
        <v>86</v>
      </c>
      <c r="K10" s="69" t="s">
        <v>87</v>
      </c>
      <c r="L10" s="69" t="s">
        <v>88</v>
      </c>
      <c r="M10" s="69" t="s">
        <v>89</v>
      </c>
      <c r="N10" s="69" t="s">
        <v>64</v>
      </c>
      <c r="O10" s="69" t="s">
        <v>94</v>
      </c>
      <c r="P10" s="8"/>
    </row>
    <row r="11" spans="3:24" x14ac:dyDescent="0.15">
      <c r="C11" s="6"/>
      <c r="D11" s="74">
        <v>2014</v>
      </c>
      <c r="E11" s="64">
        <v>43830</v>
      </c>
      <c r="F11" s="89">
        <v>0</v>
      </c>
      <c r="G11" s="8"/>
      <c r="I11" s="6"/>
      <c r="J11" s="7"/>
      <c r="K11" s="7"/>
      <c r="L11" s="7"/>
      <c r="M11" s="7"/>
      <c r="N11" s="7"/>
      <c r="O11" s="7"/>
      <c r="P11" s="8"/>
      <c r="Q11" s="65"/>
    </row>
    <row r="12" spans="3:24" x14ac:dyDescent="0.15">
      <c r="C12" s="6"/>
      <c r="D12" s="74">
        <v>2015</v>
      </c>
      <c r="E12" s="64">
        <v>44196</v>
      </c>
      <c r="F12" s="89">
        <v>0</v>
      </c>
      <c r="G12" s="8"/>
      <c r="I12" s="6"/>
      <c r="J12" s="64">
        <f>E14</f>
        <v>43282</v>
      </c>
      <c r="K12" s="68">
        <f>F14</f>
        <v>0</v>
      </c>
      <c r="L12" s="68">
        <f>IF(L8&gt;=K12,K12,L8)</f>
        <v>0</v>
      </c>
      <c r="M12" s="68">
        <f>L8-L12</f>
        <v>8</v>
      </c>
      <c r="N12" s="68">
        <f>K12-L12</f>
        <v>0</v>
      </c>
      <c r="O12" s="76">
        <f>D14</f>
        <v>2017</v>
      </c>
      <c r="P12" s="8"/>
      <c r="Q12" s="65"/>
    </row>
    <row r="13" spans="3:24" x14ac:dyDescent="0.15">
      <c r="C13" s="6"/>
      <c r="D13" s="74">
        <v>2016</v>
      </c>
      <c r="E13" s="64">
        <v>44561</v>
      </c>
      <c r="F13" s="89">
        <v>0</v>
      </c>
      <c r="G13" s="8"/>
      <c r="I13" s="6"/>
      <c r="J13" s="64">
        <f>E10</f>
        <v>43465</v>
      </c>
      <c r="K13" s="68">
        <f>F10</f>
        <v>0</v>
      </c>
      <c r="L13" s="68">
        <f t="shared" ref="L13:L19" si="0">IF(M12&gt;=K13,K13,M12)</f>
        <v>0</v>
      </c>
      <c r="M13" s="68">
        <f t="shared" ref="M13:M18" si="1">M12-L13</f>
        <v>8</v>
      </c>
      <c r="N13" s="68">
        <f t="shared" ref="N13:N19" si="2">K13-L13</f>
        <v>0</v>
      </c>
      <c r="O13" s="76">
        <f>D10</f>
        <v>2013</v>
      </c>
      <c r="P13" s="8"/>
      <c r="Q13" s="65"/>
    </row>
    <row r="14" spans="3:24" x14ac:dyDescent="0.15">
      <c r="C14" s="6"/>
      <c r="D14" s="74">
        <v>2017</v>
      </c>
      <c r="E14" s="64">
        <v>43282</v>
      </c>
      <c r="F14" s="89">
        <v>0</v>
      </c>
      <c r="G14" s="8"/>
      <c r="I14" s="6"/>
      <c r="J14" s="64">
        <f>E20</f>
        <v>43647</v>
      </c>
      <c r="K14" s="68">
        <f>F20</f>
        <v>128</v>
      </c>
      <c r="L14" s="68">
        <f t="shared" si="0"/>
        <v>8</v>
      </c>
      <c r="M14" s="68">
        <f t="shared" si="1"/>
        <v>0</v>
      </c>
      <c r="N14" s="68">
        <f t="shared" si="2"/>
        <v>120</v>
      </c>
      <c r="O14" s="76">
        <f>D19</f>
        <v>2018</v>
      </c>
      <c r="P14" s="8"/>
      <c r="Q14" s="65"/>
    </row>
    <row r="15" spans="3:24" x14ac:dyDescent="0.15">
      <c r="C15" s="6"/>
      <c r="D15" s="74">
        <v>2017</v>
      </c>
      <c r="E15" s="64">
        <v>44926</v>
      </c>
      <c r="F15" s="89">
        <v>0</v>
      </c>
      <c r="G15" s="8"/>
      <c r="I15" s="6"/>
      <c r="J15" s="64">
        <f t="shared" ref="J15:K17" si="3">E11</f>
        <v>43830</v>
      </c>
      <c r="K15" s="68">
        <f t="shared" si="3"/>
        <v>0</v>
      </c>
      <c r="L15" s="68">
        <f t="shared" si="0"/>
        <v>0</v>
      </c>
      <c r="M15" s="68">
        <f t="shared" si="1"/>
        <v>0</v>
      </c>
      <c r="N15" s="68">
        <f t="shared" si="2"/>
        <v>0</v>
      </c>
      <c r="O15" s="76">
        <f>D11</f>
        <v>2014</v>
      </c>
      <c r="P15" s="8"/>
      <c r="Q15" s="65"/>
    </row>
    <row r="16" spans="3:24" x14ac:dyDescent="0.15">
      <c r="C16" s="6"/>
      <c r="D16" s="7"/>
      <c r="E16" s="7"/>
      <c r="F16" s="7"/>
      <c r="G16" s="8"/>
      <c r="I16" s="6"/>
      <c r="J16" s="64">
        <f t="shared" si="3"/>
        <v>44196</v>
      </c>
      <c r="K16" s="68">
        <f t="shared" si="3"/>
        <v>0</v>
      </c>
      <c r="L16" s="68">
        <f t="shared" si="0"/>
        <v>0</v>
      </c>
      <c r="M16" s="68">
        <f t="shared" si="1"/>
        <v>0</v>
      </c>
      <c r="N16" s="68">
        <f t="shared" si="2"/>
        <v>0</v>
      </c>
      <c r="O16" s="76">
        <f>D12</f>
        <v>2015</v>
      </c>
      <c r="P16" s="8"/>
      <c r="Q16" s="65"/>
    </row>
    <row r="17" spans="3:17" x14ac:dyDescent="0.15">
      <c r="C17" s="6"/>
      <c r="D17" s="21" t="str">
        <f>"Saldo 01-01-"&amp;Jaar</f>
        <v>Saldo 01-01-2018</v>
      </c>
      <c r="E17" s="7"/>
      <c r="F17" s="68">
        <f>SUM(F10:F16)</f>
        <v>0</v>
      </c>
      <c r="G17" s="8"/>
      <c r="I17" s="6"/>
      <c r="J17" s="64">
        <f t="shared" si="3"/>
        <v>44561</v>
      </c>
      <c r="K17" s="68">
        <f t="shared" si="3"/>
        <v>0</v>
      </c>
      <c r="L17" s="68">
        <f t="shared" si="0"/>
        <v>0</v>
      </c>
      <c r="M17" s="68">
        <f t="shared" si="1"/>
        <v>0</v>
      </c>
      <c r="N17" s="68">
        <f t="shared" si="2"/>
        <v>0</v>
      </c>
      <c r="O17" s="76">
        <f>D13</f>
        <v>2016</v>
      </c>
      <c r="P17" s="8"/>
    </row>
    <row r="18" spans="3:17" x14ac:dyDescent="0.15">
      <c r="C18" s="6"/>
      <c r="D18" s="7"/>
      <c r="E18" s="7"/>
      <c r="F18" s="7"/>
      <c r="G18" s="8"/>
      <c r="I18" s="6"/>
      <c r="J18" s="64">
        <f>E15</f>
        <v>44926</v>
      </c>
      <c r="K18" s="68">
        <f>F15</f>
        <v>0</v>
      </c>
      <c r="L18" s="68">
        <f t="shared" si="0"/>
        <v>0</v>
      </c>
      <c r="M18" s="68">
        <f t="shared" si="1"/>
        <v>0</v>
      </c>
      <c r="N18" s="68">
        <f t="shared" si="2"/>
        <v>0</v>
      </c>
      <c r="O18" s="76">
        <f>D15</f>
        <v>2017</v>
      </c>
      <c r="P18" s="8"/>
    </row>
    <row r="19" spans="3:17" x14ac:dyDescent="0.15">
      <c r="C19" s="75" t="s">
        <v>95</v>
      </c>
      <c r="D19" s="74">
        <f>Jaar</f>
        <v>2018</v>
      </c>
      <c r="E19" s="7"/>
      <c r="F19" s="67">
        <f>Opbouw+Extraopbouw+Compensatieuren</f>
        <v>176</v>
      </c>
      <c r="G19" s="8"/>
      <c r="I19" s="6"/>
      <c r="J19" s="64">
        <f>E21</f>
        <v>45291</v>
      </c>
      <c r="K19" s="68">
        <f>F21</f>
        <v>48</v>
      </c>
      <c r="L19" s="68">
        <f t="shared" si="0"/>
        <v>0</v>
      </c>
      <c r="M19" s="68">
        <f>M18-L19</f>
        <v>0</v>
      </c>
      <c r="N19" s="68">
        <f t="shared" si="2"/>
        <v>48</v>
      </c>
      <c r="O19" s="76">
        <f>D19</f>
        <v>2018</v>
      </c>
      <c r="P19" s="8"/>
    </row>
    <row r="20" spans="3:17" x14ac:dyDescent="0.15">
      <c r="C20" s="6"/>
      <c r="D20" s="74" t="s">
        <v>91</v>
      </c>
      <c r="E20" s="64">
        <v>43647</v>
      </c>
      <c r="F20" s="68">
        <f>IF(urenperweek*4*factorjaar&gt;F19,F19,urenperweek*4*factorjaar)</f>
        <v>128</v>
      </c>
      <c r="G20" s="8"/>
      <c r="I20" s="6"/>
      <c r="J20" s="7"/>
      <c r="K20" s="7"/>
      <c r="L20" s="7"/>
      <c r="M20" s="7"/>
      <c r="N20" s="7"/>
      <c r="O20" s="7"/>
      <c r="P20" s="8"/>
    </row>
    <row r="21" spans="3:17" x14ac:dyDescent="0.15">
      <c r="C21" s="6"/>
      <c r="D21" s="74" t="s">
        <v>92</v>
      </c>
      <c r="E21" s="64">
        <v>45291</v>
      </c>
      <c r="F21" s="68">
        <f>F19-F20</f>
        <v>48</v>
      </c>
      <c r="G21" s="8"/>
      <c r="I21" s="6"/>
      <c r="J21" s="66" t="s">
        <v>73</v>
      </c>
      <c r="K21" s="68">
        <f>SUM(K12:K20)</f>
        <v>176</v>
      </c>
      <c r="L21" s="68">
        <f>SUM(L12:L20)</f>
        <v>8</v>
      </c>
      <c r="M21" s="68"/>
      <c r="N21" s="68">
        <f>SUM(N12:N20)</f>
        <v>168</v>
      </c>
      <c r="O21" s="7"/>
      <c r="P21" s="8"/>
    </row>
    <row r="22" spans="3:17" x14ac:dyDescent="0.15">
      <c r="C22" s="6"/>
      <c r="D22" s="7"/>
      <c r="E22" s="7"/>
      <c r="F22" s="7"/>
      <c r="G22" s="8"/>
      <c r="I22" s="9"/>
      <c r="J22" s="10"/>
      <c r="K22" s="10"/>
      <c r="L22" s="10"/>
      <c r="M22" s="10"/>
      <c r="N22" s="10"/>
      <c r="O22" s="10"/>
      <c r="P22" s="62" t="str">
        <f>Copyright</f>
        <v>Easy Template B.V. 2018 ©</v>
      </c>
    </row>
    <row r="23" spans="3:17" x14ac:dyDescent="0.15">
      <c r="C23" s="6"/>
      <c r="D23" s="66" t="s">
        <v>73</v>
      </c>
      <c r="E23" s="7"/>
      <c r="F23" s="68">
        <f>F17+F19</f>
        <v>176</v>
      </c>
      <c r="G23" s="8"/>
    </row>
    <row r="24" spans="3:17" x14ac:dyDescent="0.15">
      <c r="C24" s="6"/>
      <c r="D24" s="7"/>
      <c r="E24" s="7"/>
      <c r="F24" s="7"/>
      <c r="G24" s="8"/>
      <c r="J24" s="77" t="str">
        <f>IF(J25="","","LET OP:")</f>
        <v/>
      </c>
    </row>
    <row r="25" spans="3:17" x14ac:dyDescent="0.15">
      <c r="C25" s="9"/>
      <c r="D25" s="10"/>
      <c r="E25" s="10"/>
      <c r="F25" s="10"/>
      <c r="G25" s="62" t="str">
        <f>Copyright</f>
        <v>Easy Template B.V. 2018 ©</v>
      </c>
      <c r="J25" s="17" t="str">
        <f>IF(F23-L8&lt;0,"Negatief saldo einde jaar!!! "&amp;F23-L8&amp;" uur kan niet worden toegedeeld","")</f>
        <v/>
      </c>
    </row>
    <row r="28" spans="3:17" ht="78" customHeight="1" x14ac:dyDescent="0.2">
      <c r="C28" s="187" t="s">
        <v>84</v>
      </c>
      <c r="D28" s="188"/>
      <c r="E28" s="188"/>
      <c r="F28" s="188"/>
      <c r="G28" s="188"/>
      <c r="H28" s="188"/>
      <c r="I28" s="188"/>
      <c r="J28" s="188"/>
      <c r="K28" s="188"/>
      <c r="L28" s="188"/>
      <c r="M28" s="188"/>
      <c r="N28" s="188"/>
      <c r="O28" s="188"/>
      <c r="P28" s="189"/>
    </row>
    <row r="30" spans="3:17" ht="10.5" customHeight="1" x14ac:dyDescent="0.15">
      <c r="C30" s="67"/>
      <c r="E30" s="190" t="s">
        <v>93</v>
      </c>
      <c r="F30" s="191"/>
      <c r="G30" s="191"/>
      <c r="H30" s="191"/>
      <c r="I30" s="191"/>
      <c r="J30" s="191"/>
      <c r="K30" s="191"/>
      <c r="L30" s="191"/>
      <c r="M30" s="191"/>
      <c r="N30" s="191"/>
      <c r="O30" s="191"/>
      <c r="P30" s="191"/>
    </row>
    <row r="31" spans="3:17" ht="27.75" customHeight="1" x14ac:dyDescent="0.15">
      <c r="E31" s="191"/>
      <c r="F31" s="191"/>
      <c r="G31" s="191"/>
      <c r="H31" s="191"/>
      <c r="I31" s="191"/>
      <c r="J31" s="191"/>
      <c r="K31" s="191"/>
      <c r="L31" s="191"/>
      <c r="M31" s="191"/>
      <c r="N31" s="191"/>
      <c r="O31" s="191"/>
      <c r="P31" s="191"/>
    </row>
    <row r="32" spans="3:17" ht="10.5" customHeight="1" x14ac:dyDescent="0.15">
      <c r="C32" s="86"/>
      <c r="E32" s="87" t="s">
        <v>75</v>
      </c>
      <c r="F32" s="87"/>
      <c r="G32" s="87"/>
      <c r="H32" s="88"/>
      <c r="I32" s="88"/>
      <c r="J32" s="88"/>
      <c r="K32" s="88"/>
      <c r="L32" s="88"/>
      <c r="M32" s="88"/>
      <c r="N32" s="88"/>
      <c r="O32" s="88"/>
      <c r="P32" s="88"/>
      <c r="Q32" s="88"/>
    </row>
    <row r="33" spans="3:24" ht="10.5" customHeight="1" x14ac:dyDescent="0.15">
      <c r="E33" s="87"/>
      <c r="F33" s="87"/>
      <c r="G33" s="87"/>
      <c r="H33" s="87"/>
      <c r="I33" s="87"/>
      <c r="J33" s="87"/>
      <c r="K33" s="87"/>
      <c r="L33" s="87"/>
      <c r="M33" s="87"/>
      <c r="N33" s="87"/>
      <c r="O33" s="87"/>
      <c r="P33" s="87"/>
      <c r="Q33" s="87"/>
    </row>
    <row r="34" spans="3:24" ht="10.5" customHeight="1" x14ac:dyDescent="0.15">
      <c r="C34" s="63"/>
      <c r="E34" s="17" t="s">
        <v>76</v>
      </c>
      <c r="H34" s="78"/>
      <c r="I34" s="78"/>
      <c r="J34" s="78"/>
      <c r="K34" s="78"/>
      <c r="L34" s="78"/>
      <c r="M34" s="78"/>
      <c r="N34" s="78"/>
      <c r="O34" s="78"/>
      <c r="P34" s="78"/>
      <c r="Q34" s="78"/>
      <c r="R34" s="73"/>
      <c r="S34" s="73"/>
      <c r="T34" s="73"/>
      <c r="U34" s="73"/>
      <c r="V34" s="73"/>
      <c r="W34" s="73"/>
      <c r="X34" s="73"/>
    </row>
  </sheetData>
  <mergeCells count="5">
    <mergeCell ref="G2:X3"/>
    <mergeCell ref="C6:G6"/>
    <mergeCell ref="I6:P6"/>
    <mergeCell ref="C28:P28"/>
    <mergeCell ref="E30:P31"/>
  </mergeCells>
  <pageMargins left="0.70866141732283472" right="0.70866141732283472" top="0.74803149606299213" bottom="0.74803149606299213" header="0.31496062992125984" footer="0.31496062992125984"/>
  <pageSetup paperSize="9" scale="6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19"/>
  <sheetViews>
    <sheetView workbookViewId="0">
      <selection activeCell="E18" sqref="E18"/>
    </sheetView>
  </sheetViews>
  <sheetFormatPr defaultRowHeight="10.5" x14ac:dyDescent="0.15"/>
  <cols>
    <col min="1" max="2" width="9.33203125" style="17"/>
    <col min="3" max="3" width="13.6640625" style="17" customWidth="1"/>
    <col min="4" max="4" width="9.33203125" style="17"/>
    <col min="5" max="5" width="9.83203125" style="17" bestFit="1" customWidth="1"/>
    <col min="6" max="16384" width="9.33203125" style="17"/>
  </cols>
  <sheetData>
    <row r="3" spans="2:9" x14ac:dyDescent="0.15">
      <c r="B3" s="14"/>
      <c r="C3" s="5" t="s">
        <v>55</v>
      </c>
      <c r="D3" s="15"/>
      <c r="E3" s="15"/>
      <c r="F3" s="15"/>
      <c r="G3" s="15"/>
      <c r="H3" s="15"/>
      <c r="I3" s="16"/>
    </row>
    <row r="4" spans="2:9" x14ac:dyDescent="0.15">
      <c r="B4" s="18"/>
      <c r="C4" s="19"/>
      <c r="D4" s="19"/>
      <c r="E4" s="19"/>
      <c r="F4" s="19"/>
      <c r="G4" s="19"/>
      <c r="H4" s="19"/>
      <c r="I4" s="20"/>
    </row>
    <row r="5" spans="2:9" x14ac:dyDescent="0.15">
      <c r="B5" s="18"/>
      <c r="C5" s="192" t="str">
        <f>"Easy Template B.V. "&amp;Jaar&amp;" ©"</f>
        <v>Easy Template B.V. 2018 ©</v>
      </c>
      <c r="D5" s="192"/>
      <c r="E5" s="192"/>
      <c r="F5" s="192"/>
      <c r="G5" s="19"/>
      <c r="H5" s="19"/>
      <c r="I5" s="20"/>
    </row>
    <row r="6" spans="2:9" x14ac:dyDescent="0.15">
      <c r="B6" s="18"/>
      <c r="C6" s="19"/>
      <c r="D6" s="19"/>
      <c r="E6" s="19"/>
      <c r="F6" s="19"/>
      <c r="G6" s="19"/>
      <c r="H6" s="19"/>
      <c r="I6" s="20"/>
    </row>
    <row r="7" spans="2:9" x14ac:dyDescent="0.15">
      <c r="B7" s="18"/>
      <c r="C7" s="21" t="s">
        <v>54</v>
      </c>
      <c r="D7" s="19"/>
      <c r="E7" s="31">
        <v>2017</v>
      </c>
      <c r="F7" s="19"/>
      <c r="G7" s="19"/>
      <c r="H7" s="19"/>
      <c r="I7" s="20"/>
    </row>
    <row r="8" spans="2:9" x14ac:dyDescent="0.15">
      <c r="B8" s="18"/>
      <c r="C8" s="21" t="s">
        <v>52</v>
      </c>
      <c r="D8" s="19"/>
      <c r="E8" s="31">
        <v>2018</v>
      </c>
      <c r="F8" s="19"/>
      <c r="G8" s="19"/>
      <c r="H8" s="19"/>
      <c r="I8" s="20"/>
    </row>
    <row r="9" spans="2:9" x14ac:dyDescent="0.15">
      <c r="B9" s="18"/>
      <c r="C9" s="21" t="s">
        <v>53</v>
      </c>
      <c r="D9" s="19"/>
      <c r="E9" s="32" t="s">
        <v>96</v>
      </c>
      <c r="F9" s="19"/>
      <c r="G9" s="19"/>
      <c r="H9" s="19"/>
      <c r="I9" s="20"/>
    </row>
    <row r="10" spans="2:9" x14ac:dyDescent="0.15">
      <c r="B10" s="18"/>
      <c r="C10" s="19"/>
      <c r="D10" s="19"/>
      <c r="E10" s="19"/>
      <c r="F10" s="19"/>
      <c r="G10" s="19"/>
      <c r="H10" s="19"/>
      <c r="I10" s="20"/>
    </row>
    <row r="11" spans="2:9" x14ac:dyDescent="0.15">
      <c r="B11" s="18"/>
      <c r="C11" s="21" t="s">
        <v>56</v>
      </c>
      <c r="D11" s="19"/>
      <c r="E11" s="33">
        <v>43190</v>
      </c>
      <c r="F11" s="19"/>
      <c r="G11" s="19"/>
      <c r="H11" s="19"/>
      <c r="I11" s="20"/>
    </row>
    <row r="12" spans="2:9" x14ac:dyDescent="0.15">
      <c r="B12" s="28"/>
      <c r="C12" s="29"/>
      <c r="D12" s="29"/>
      <c r="E12" s="29"/>
      <c r="F12" s="29"/>
      <c r="G12" s="29"/>
      <c r="H12" s="29"/>
      <c r="I12" s="30"/>
    </row>
    <row r="14" spans="2:9" x14ac:dyDescent="0.15">
      <c r="B14" s="14"/>
      <c r="C14" s="5" t="s">
        <v>69</v>
      </c>
      <c r="D14" s="15"/>
      <c r="E14" s="15"/>
      <c r="F14" s="15"/>
      <c r="G14" s="15"/>
      <c r="H14" s="15"/>
      <c r="I14" s="16"/>
    </row>
    <row r="15" spans="2:9" x14ac:dyDescent="0.15">
      <c r="B15" s="18"/>
      <c r="C15" s="19"/>
      <c r="D15" s="19"/>
      <c r="E15" s="19"/>
      <c r="F15" s="19"/>
      <c r="G15" s="19"/>
      <c r="H15" s="19"/>
      <c r="I15" s="20"/>
    </row>
    <row r="16" spans="2:9" x14ac:dyDescent="0.15">
      <c r="B16" s="18"/>
      <c r="C16" s="21" t="s">
        <v>70</v>
      </c>
      <c r="D16" s="57"/>
      <c r="E16" s="56">
        <v>43101</v>
      </c>
      <c r="F16" s="57"/>
      <c r="G16" s="57"/>
      <c r="H16" s="57"/>
      <c r="I16" s="58"/>
    </row>
    <row r="17" spans="2:9" x14ac:dyDescent="0.15">
      <c r="B17" s="18"/>
      <c r="C17" s="21" t="s">
        <v>71</v>
      </c>
      <c r="D17" s="57"/>
      <c r="E17" s="56">
        <v>43465</v>
      </c>
      <c r="F17" s="57"/>
      <c r="G17" s="57"/>
      <c r="H17" s="57"/>
      <c r="I17" s="58"/>
    </row>
    <row r="18" spans="2:9" x14ac:dyDescent="0.15">
      <c r="B18" s="18"/>
      <c r="C18" s="21" t="s">
        <v>72</v>
      </c>
      <c r="D18" s="57"/>
      <c r="E18" s="21">
        <f>E17-E16+1</f>
        <v>365</v>
      </c>
      <c r="F18" s="57"/>
      <c r="G18" s="57"/>
      <c r="H18" s="57"/>
      <c r="I18" s="58"/>
    </row>
    <row r="19" spans="2:9" x14ac:dyDescent="0.15">
      <c r="B19" s="59"/>
      <c r="C19" s="60"/>
      <c r="D19" s="60"/>
      <c r="E19" s="60"/>
      <c r="F19" s="60"/>
      <c r="G19" s="60"/>
      <c r="H19" s="60"/>
      <c r="I19" s="61"/>
    </row>
  </sheetData>
  <sheetProtection algorithmName="SHA-512" hashValue="EI+EYODc6xum5SAn4lqpJN2iPpr/nGxBImxwTcStF1T1YBLximMGrkD44sKihvcLila8RdWioOoZhQsbr5rifg==" saltValue="RhGsDsXx5a3ajfcus0gSTw==" spinCount="100000" sheet="1" objects="1" scenarios="1" selectLockedCells="1" selectUnlockedCells="1"/>
  <mergeCells count="1">
    <mergeCell ref="C5:F5"/>
  </mergeCells>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25</vt:i4>
      </vt:variant>
    </vt:vector>
  </HeadingPairs>
  <TitlesOfParts>
    <vt:vector size="29" baseType="lpstr">
      <vt:lpstr>2018</vt:lpstr>
      <vt:lpstr>Opbouw</vt:lpstr>
      <vt:lpstr>Vervaltermijnen</vt:lpstr>
      <vt:lpstr>Instellingen</vt:lpstr>
      <vt:lpstr>Afdeling</vt:lpstr>
      <vt:lpstr>Opbouw!Afdrukbereik</vt:lpstr>
      <vt:lpstr>Vervaltermijnen!Afdrukbereik</vt:lpstr>
      <vt:lpstr>Opbouw!Afdruktitels</vt:lpstr>
      <vt:lpstr>Akkoord</vt:lpstr>
      <vt:lpstr>Bedrijf</vt:lpstr>
      <vt:lpstr>Begin</vt:lpstr>
      <vt:lpstr>begin_jaar</vt:lpstr>
      <vt:lpstr>Compensatieuren</vt:lpstr>
      <vt:lpstr>Copyright</vt:lpstr>
      <vt:lpstr>dagen_jaar</vt:lpstr>
      <vt:lpstr>eind_jaar</vt:lpstr>
      <vt:lpstr>Extraopbouw</vt:lpstr>
      <vt:lpstr>factorjaar</vt:lpstr>
      <vt:lpstr>Jaar</vt:lpstr>
      <vt:lpstr>jaarkort</vt:lpstr>
      <vt:lpstr>Opbouw</vt:lpstr>
      <vt:lpstr>opgenomen</vt:lpstr>
      <vt:lpstr>urenperdag</vt:lpstr>
      <vt:lpstr>urenperweek</vt:lpstr>
      <vt:lpstr>Vestiging</vt:lpstr>
      <vt:lpstr>vorigjaar</vt:lpstr>
      <vt:lpstr>vrijedagen</vt:lpstr>
      <vt:lpstr>Werknemer</vt:lpstr>
      <vt:lpstr>Werknemersnaam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Verlofkaart - Easy Template</dc:title>
  <dc:creator>Easy Template User</dc:creator>
  <cp:lastModifiedBy>Erik</cp:lastModifiedBy>
  <cp:lastPrinted>2013-08-14T18:42:47Z</cp:lastPrinted>
  <dcterms:created xsi:type="dcterms:W3CDTF">2001-12-24T18:50:36Z</dcterms:created>
  <dcterms:modified xsi:type="dcterms:W3CDTF">2017-08-13T12:17:03Z</dcterms:modified>
</cp:coreProperties>
</file>